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-15" windowWidth="28830" windowHeight="13440"/>
  </bookViews>
  <sheets>
    <sheet name="Travel" sheetId="1" r:id="rId1"/>
    <sheet name="Hospitality" sheetId="2" r:id="rId2"/>
    <sheet name="Gifts and Benefits" sheetId="4" r:id="rId3"/>
    <sheet name="All other  expenses" sheetId="3" r:id="rId4"/>
  </sheets>
  <definedNames>
    <definedName name="_xlnm.Print_Area" localSheetId="3">'All other  expenses'!$A$1:$E$23</definedName>
    <definedName name="_xlnm.Print_Area" localSheetId="2">'Gifts and Benefits'!$A$1:$E$24</definedName>
    <definedName name="_xlnm.Print_Area" localSheetId="1">Hospitality!$A$1:$F$22</definedName>
    <definedName name="_xlnm.Print_Area" localSheetId="0">Travel!$A$1:$E$178</definedName>
  </definedNames>
  <calcPr calcId="145621"/>
</workbook>
</file>

<file path=xl/calcChain.xml><?xml version="1.0" encoding="utf-8"?>
<calcChain xmlns="http://schemas.openxmlformats.org/spreadsheetml/2006/main">
  <c r="D14" i="4" l="1"/>
  <c r="B22" i="1" l="1"/>
  <c r="B152" i="1" l="1"/>
  <c r="B170" i="1"/>
  <c r="B172" i="1" l="1"/>
  <c r="B3" i="2"/>
  <c r="B13" i="3" l="1"/>
  <c r="B15" i="2"/>
  <c r="B4" i="3"/>
  <c r="B3" i="3"/>
  <c r="B2" i="3"/>
  <c r="B4" i="4"/>
  <c r="B3" i="4"/>
  <c r="B2" i="4"/>
  <c r="B4" i="2"/>
  <c r="B2" i="2"/>
</calcChain>
</file>

<file path=xl/sharedStrings.xml><?xml version="1.0" encoding="utf-8"?>
<sst xmlns="http://schemas.openxmlformats.org/spreadsheetml/2006/main" count="573" uniqueCount="196">
  <si>
    <t>Date</t>
  </si>
  <si>
    <t>Location/s</t>
  </si>
  <si>
    <t>Location</t>
  </si>
  <si>
    <t>Disclosure period</t>
  </si>
  <si>
    <t>Sub total</t>
  </si>
  <si>
    <t xml:space="preserve">Purpose (eg, hosting delegation from China) </t>
  </si>
  <si>
    <t>All Other Expenses</t>
  </si>
  <si>
    <t xml:space="preserve">Organisation Name </t>
  </si>
  <si>
    <t>Chief Executive</t>
  </si>
  <si>
    <t>International, domestic and local travel expenses</t>
  </si>
  <si>
    <t>Nature (eg taxi, parking, bus)</t>
  </si>
  <si>
    <t>Reason (eg building relationships, team building)</t>
  </si>
  <si>
    <t>Nature (what and for how many eg dinner for 5)</t>
  </si>
  <si>
    <t>Total other expenses</t>
  </si>
  <si>
    <t>Local Travel (within City, excluding travel to airport)</t>
  </si>
  <si>
    <t>Nature (eg hotel, airfares, taxis, meals &amp; for how many people, other costs)</t>
  </si>
  <si>
    <t>Gifts  and hospitality</t>
  </si>
  <si>
    <t>** Include eg phone and data costs, subscriptions, membership fees, conference fees,  professional development costs, books and anything else</t>
  </si>
  <si>
    <t xml:space="preserve">Hospitality Offered to Third Parties </t>
  </si>
  <si>
    <t xml:space="preserve">Total  expenses </t>
  </si>
  <si>
    <t>Total gifts &amp; benefits</t>
  </si>
  <si>
    <t>Chief Executive Expense Disclosure</t>
  </si>
  <si>
    <t>Notes</t>
  </si>
  <si>
    <t>Date(s)</t>
  </si>
  <si>
    <t>*** e.g. subscription part of employment agreement, development as agreed with SSC</t>
  </si>
  <si>
    <t>Comment / explanation ***</t>
  </si>
  <si>
    <t>Cost (NZ$)
(exc GST / inc GST)***</t>
  </si>
  <si>
    <t>Cost ($)
(exc GST / inc GST)***</t>
  </si>
  <si>
    <t xml:space="preserve">Notes </t>
  </si>
  <si>
    <t>*** Delete what's inapplicable.  Be consistent - all GST exclusive or all GST inclusive</t>
  </si>
  <si>
    <t>Offered by 
(who made the offer?)</t>
  </si>
  <si>
    <t>Nature ***</t>
  </si>
  <si>
    <t>Cost ($)****
(exc GST / inc GST)</t>
  </si>
  <si>
    <t>International Travel (including  travel within NZ at beginning and end of overseas trip)**</t>
  </si>
  <si>
    <t>** Group expenditure relating to each overseas trip</t>
  </si>
  <si>
    <t>Cost ($)
(exc GST / inc GST)**</t>
  </si>
  <si>
    <t>** Delete what's inapplicable.  Be consistent - all GST exclusive or all GST inclusive</t>
  </si>
  <si>
    <t>Description ** (e.g. event tickets,  etc)</t>
  </si>
  <si>
    <t>Sub totals and totals will appear automatically once you put information in rows above.</t>
  </si>
  <si>
    <t>Mark clearly if there is no information to disclose.</t>
  </si>
  <si>
    <t>Hospitality</t>
  </si>
  <si>
    <t>Gifts and Benefits over $50 annual value**</t>
  </si>
  <si>
    <t>** All gifts, invitations to events and other hospitality, of $50 or more in total value per year, offered to the CE by people external to the organisation</t>
  </si>
  <si>
    <t>Estimated value (NZ$)
(exc GST / inc GST)***</t>
  </si>
  <si>
    <t>*** Mark clearly if cost include GST or not. Be consistent - all GST exclusive or all GST inclusive</t>
  </si>
  <si>
    <t>Estimated total value will appear automatically once you put information in rows above.</t>
  </si>
  <si>
    <t>All other expenditure incurred by the chief executive that is not travel, hospitality or gifts</t>
  </si>
  <si>
    <t>All Other Expenses**</t>
  </si>
  <si>
    <t>Total cost will appear automatically once you put information in rows above.</t>
  </si>
  <si>
    <t>All gifts, invitations to events and other hospitality, of $50 or more in total value per year, offered to the CE by people external to the organisation</t>
  </si>
  <si>
    <t xml:space="preserve">
All expenses incurred by CE during international, domestic and local travel. For international travel, group expenses relating to each trip.
</t>
  </si>
  <si>
    <t>* Headings on this tab will be pre populated with what you enter on the Travel tab</t>
  </si>
  <si>
    <t>Purpose of trip (eg attending XYZ conference for 3 days)****</t>
  </si>
  <si>
    <t>Purpose (eg meeting with Minister) ****</t>
  </si>
  <si>
    <t>**** Please include sufficient information to explain the trip and its costs including destination and duration.</t>
  </si>
  <si>
    <t>All hospitality expenses provided by the CE in the context of his/her job to anyone external to the Public Service or statutory Crown entities.</t>
  </si>
  <si>
    <t>Third parties include people and organisastions external to the public service or statutory Crown entities.</t>
  </si>
  <si>
    <t>Include items such as  invitations to functions and events, event tickets, gifts from overseas counterparts and commercial organisations (including that accepted by immediate family members).</t>
  </si>
  <si>
    <t>Comments</t>
  </si>
  <si>
    <t>A one-off offer of something worth $25 is not included, but if the offer is made more than once a year, it should be disclosed.</t>
  </si>
  <si>
    <t>Amount (NZ$)</t>
  </si>
  <si>
    <t>IHI Conference</t>
  </si>
  <si>
    <t>ESTA</t>
  </si>
  <si>
    <t>Florida</t>
  </si>
  <si>
    <t>Insurance</t>
  </si>
  <si>
    <t>Accomodation</t>
  </si>
  <si>
    <t>Shuttle</t>
  </si>
  <si>
    <t>Food &amp; Internet at hotel</t>
  </si>
  <si>
    <t>Transport</t>
  </si>
  <si>
    <t>Meals</t>
  </si>
  <si>
    <t>International Adaptor</t>
  </si>
  <si>
    <t>Registration</t>
  </si>
  <si>
    <t>San Diego</t>
  </si>
  <si>
    <t>Bay of Plenty District Health Board</t>
  </si>
  <si>
    <t>Helen Mason</t>
  </si>
  <si>
    <t>14-15/07/2016</t>
  </si>
  <si>
    <t>National CE's</t>
  </si>
  <si>
    <t>Flights</t>
  </si>
  <si>
    <t>Wellington</t>
  </si>
  <si>
    <t>Taxi</t>
  </si>
  <si>
    <t>14-16/07/2016</t>
  </si>
  <si>
    <t>Parking</t>
  </si>
  <si>
    <t>Tauranga</t>
  </si>
  <si>
    <t>Orientation</t>
  </si>
  <si>
    <t>Travel</t>
  </si>
  <si>
    <t>Whakatane</t>
  </si>
  <si>
    <t>Meeting with S O'Sullivan</t>
  </si>
  <si>
    <t>Whakatane Meetings</t>
  </si>
  <si>
    <t>Meeting with TCC</t>
  </si>
  <si>
    <t>WSG Meeting</t>
  </si>
  <si>
    <t>Meeeting with A. Campbell-Stokes</t>
  </si>
  <si>
    <t>24-25/08/2016</t>
  </si>
  <si>
    <t>Northland DHB</t>
  </si>
  <si>
    <t>Whangarei</t>
  </si>
  <si>
    <t>Tauranga Meetings</t>
  </si>
  <si>
    <t>Meetings</t>
  </si>
  <si>
    <t>Taxis</t>
  </si>
  <si>
    <t>National CEs / Midland CEs</t>
  </si>
  <si>
    <t>Wellington / New Plymouth</t>
  </si>
  <si>
    <t>New Plymouth</t>
  </si>
  <si>
    <t>Auckland meetings</t>
  </si>
  <si>
    <t>Auckland</t>
  </si>
  <si>
    <t>Staff Show</t>
  </si>
  <si>
    <t>Ticket</t>
  </si>
  <si>
    <t>Runanga Meeting</t>
  </si>
  <si>
    <t>Te Puke</t>
  </si>
  <si>
    <t>Executive Blazon</t>
  </si>
  <si>
    <t>Rotorua</t>
  </si>
  <si>
    <t>Signing Ceremony - Te Whakareia Health Alliance</t>
  </si>
  <si>
    <t>Ex-Board Chairs Funeral</t>
  </si>
  <si>
    <t>National CEs/MOH Meeting</t>
  </si>
  <si>
    <t xml:space="preserve">Health Sector Finance Conference </t>
  </si>
  <si>
    <t>Hamilton</t>
  </si>
  <si>
    <t>Board Meeting</t>
  </si>
  <si>
    <t>Air New Zealand Koru Membership</t>
  </si>
  <si>
    <t>Open Forum with Dr. Peter Pronovost, Johns Hopkins University and The Johns Hopkins Hospital</t>
  </si>
  <si>
    <t>Wharf Street Research Findings</t>
  </si>
  <si>
    <t>University Graduation Ceremonies</t>
  </si>
  <si>
    <t>Midland Workshop</t>
  </si>
  <si>
    <t>Advance Care Planning Forum</t>
  </si>
  <si>
    <t>Midland IT Meeting</t>
  </si>
  <si>
    <t>ACP National Forum</t>
  </si>
  <si>
    <t>ACP Advisory Group Meeting</t>
  </si>
  <si>
    <t>ACP Meeting in Wellington</t>
  </si>
  <si>
    <t>Meeting at HOBEC</t>
  </si>
  <si>
    <t>ERSG Meeting</t>
  </si>
  <si>
    <t>Car charger for phone</t>
  </si>
  <si>
    <t>Misc</t>
  </si>
  <si>
    <t>Maori Health Runanga</t>
  </si>
  <si>
    <t>National CES and Meetings</t>
  </si>
  <si>
    <t>National CEs Meeting</t>
  </si>
  <si>
    <t>Wellington Meetings</t>
  </si>
  <si>
    <t>20-23/03/17</t>
  </si>
  <si>
    <t>20-23/03/2017</t>
  </si>
  <si>
    <t>NZ Health Partnerships' Shareholders' meeting &amp; ERSG</t>
  </si>
  <si>
    <t xml:space="preserve">27- 28/03/2017 </t>
  </si>
  <si>
    <t>Orientation/Meetings</t>
  </si>
  <si>
    <t>NZHP Meeting</t>
  </si>
  <si>
    <t>Meeting with Mayor</t>
  </si>
  <si>
    <t>State of Emergency Travel</t>
  </si>
  <si>
    <t>BOP Region</t>
  </si>
  <si>
    <t>Midland CEOs/Board Development</t>
  </si>
  <si>
    <t>Midland Board Development</t>
  </si>
  <si>
    <t>Breakfast</t>
  </si>
  <si>
    <t>Logitech Keyboard ipad pro</t>
  </si>
  <si>
    <t>Required Technology</t>
  </si>
  <si>
    <t>BOPALT Meeting</t>
  </si>
  <si>
    <t>Board and other meetings</t>
  </si>
  <si>
    <t>Dinner</t>
  </si>
  <si>
    <t>19/20/2017</t>
  </si>
  <si>
    <t>Tauranga/Whakatane</t>
  </si>
  <si>
    <t>4-5/05/2017</t>
  </si>
  <si>
    <t>04-05/05/2017</t>
  </si>
  <si>
    <t>Tga/Ham/Tga</t>
  </si>
  <si>
    <t>Whakatane Hospital Ball</t>
  </si>
  <si>
    <t>05-06/05/2017</t>
  </si>
  <si>
    <t>Tga/Ohope/Tga</t>
  </si>
  <si>
    <t>09/05.2017</t>
  </si>
  <si>
    <t>Smart Talk presentation</t>
  </si>
  <si>
    <t>Tga/Mt Maunganui/Tga</t>
  </si>
  <si>
    <t>Board &amp; Runanga Meetings</t>
  </si>
  <si>
    <t>Tga/rural Te Puke/Tga</t>
  </si>
  <si>
    <t>Sub Total</t>
  </si>
  <si>
    <t>Claimed 12/4/2017</t>
  </si>
  <si>
    <t>Total</t>
  </si>
  <si>
    <t xml:space="preserve">1 July 2016 to 30 June 2017 </t>
  </si>
  <si>
    <t>Wellington / Auckland</t>
  </si>
  <si>
    <t>HSRA Future Directions Forum &amp; Meeting at Waitamata DHB</t>
  </si>
  <si>
    <t>Accommodation</t>
  </si>
  <si>
    <t>Whakatane District Council meeting to Hospital</t>
  </si>
  <si>
    <t>Meeting at Waitamata DHB</t>
  </si>
  <si>
    <t>National Bargaining meeting</t>
  </si>
  <si>
    <t>Auckland Meetings</t>
  </si>
  <si>
    <t>To Airport for Auckland meetings</t>
  </si>
  <si>
    <t>Auckland - Tauranga</t>
  </si>
  <si>
    <t>31/08/2016-02/09/2016</t>
  </si>
  <si>
    <t>Afternoon Tea</t>
  </si>
  <si>
    <t>Tauranga Airport</t>
  </si>
  <si>
    <t>Midland CEs</t>
  </si>
  <si>
    <t>Domestic Travel (within NZ, including travel to and from local airport)</t>
  </si>
  <si>
    <t>Gift Basket</t>
  </si>
  <si>
    <t>Waikato DHB</t>
  </si>
  <si>
    <t>Gift Basket for presentation</t>
  </si>
  <si>
    <t>Patient</t>
  </si>
  <si>
    <t>Distributed</t>
  </si>
  <si>
    <t>No. of items = 2</t>
  </si>
  <si>
    <t>Approx</t>
  </si>
  <si>
    <t>National CEs</t>
  </si>
  <si>
    <t>National CEs meeting</t>
  </si>
  <si>
    <t xml:space="preserve">Midland CEs Meeting </t>
  </si>
  <si>
    <t>Midland CEs Meeting</t>
  </si>
  <si>
    <t>Exponential Medicine Conference in Nov 2017</t>
  </si>
  <si>
    <t>2/12-08/12/2016</t>
  </si>
  <si>
    <t>2/12 - 08/12/2016</t>
  </si>
  <si>
    <t>2/12 - 07/12/2016</t>
  </si>
  <si>
    <t>4/8 &amp; 22/11/2016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</si>
</sst>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;[Red]\-&quot;$&quot;#,##0"/>
    <numFmt numFmtId="44" formatCode="_-&quot;$&quot;* #,##0.00_-;\-&quot;$&quot;* #,##0.00_-;_-&quot;$&quot;* &quot;-&quot;??_-;_-@_-"/>
    <numFmt numFmtId="164" formatCode="&quot;$&quot;#,##0.00"/>
    <numFmt numFmtId="165" formatCode="d/mm/yyyy;@"/>
  </numFmts>
  <fonts count="21" x14ac:knownFonts="1"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sz val="14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6"/>
      <color indexed="8"/>
      <name val="Arial"/>
      <family val="2"/>
    </font>
    <font>
      <sz val="16"/>
      <color theme="1"/>
      <name val="Arial"/>
      <family val="2"/>
    </font>
    <font>
      <i/>
      <sz val="12"/>
      <color theme="1"/>
      <name val="Arial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</borders>
  <cellStyleXfs count="2">
    <xf numFmtId="0" fontId="0" fillId="0" borderId="0"/>
    <xf numFmtId="44" fontId="17" fillId="0" borderId="0" applyFont="0" applyFill="0" applyBorder="0" applyAlignment="0" applyProtection="0"/>
  </cellStyleXfs>
  <cellXfs count="226">
    <xf numFmtId="0" fontId="0" fillId="0" borderId="0" xfId="0"/>
    <xf numFmtId="0" fontId="0" fillId="0" borderId="0" xfId="0" applyAlignment="1">
      <alignment wrapText="1"/>
    </xf>
    <xf numFmtId="0" fontId="1" fillId="0" borderId="2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3" fillId="3" borderId="3" xfId="0" applyFont="1" applyFill="1" applyBorder="1" applyAlignment="1">
      <alignment wrapText="1"/>
    </xf>
    <xf numFmtId="0" fontId="0" fillId="0" borderId="0" xfId="0" applyAlignment="1">
      <alignment vertical="top" wrapText="1"/>
    </xf>
    <xf numFmtId="0" fontId="0" fillId="0" borderId="0" xfId="0" applyFill="1" applyBorder="1" applyAlignment="1">
      <alignment wrapText="1"/>
    </xf>
    <xf numFmtId="0" fontId="1" fillId="0" borderId="8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/>
    <xf numFmtId="0" fontId="3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/>
    <xf numFmtId="0" fontId="0" fillId="2" borderId="0" xfId="0" applyFont="1" applyFill="1" applyBorder="1" applyAlignment="1"/>
    <xf numFmtId="0" fontId="0" fillId="2" borderId="0" xfId="0" applyFont="1" applyFill="1" applyBorder="1" applyAlignment="1">
      <alignment wrapText="1"/>
    </xf>
    <xf numFmtId="0" fontId="0" fillId="0" borderId="0" xfId="0" applyFont="1" applyFill="1" applyBorder="1"/>
    <xf numFmtId="0" fontId="0" fillId="0" borderId="9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3" fillId="3" borderId="5" xfId="0" applyFont="1" applyFill="1" applyBorder="1" applyAlignment="1">
      <alignment wrapText="1"/>
    </xf>
    <xf numFmtId="0" fontId="1" fillId="0" borderId="7" xfId="0" applyFont="1" applyBorder="1" applyAlignment="1">
      <alignment wrapText="1"/>
    </xf>
    <xf numFmtId="0" fontId="0" fillId="4" borderId="3" xfId="0" applyFont="1" applyFill="1" applyBorder="1" applyAlignment="1"/>
    <xf numFmtId="0" fontId="0" fillId="4" borderId="3" xfId="0" applyFont="1" applyFill="1" applyBorder="1" applyAlignment="1">
      <alignment wrapText="1"/>
    </xf>
    <xf numFmtId="0" fontId="0" fillId="4" borderId="5" xfId="0" applyFont="1" applyFill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8" xfId="0" applyFont="1" applyBorder="1" applyAlignment="1">
      <alignment wrapText="1"/>
    </xf>
    <xf numFmtId="0" fontId="3" fillId="3" borderId="4" xfId="0" applyFont="1" applyFill="1" applyBorder="1" applyAlignment="1">
      <alignment vertical="center" wrapText="1" readingOrder="1"/>
    </xf>
    <xf numFmtId="0" fontId="6" fillId="0" borderId="0" xfId="0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6" fillId="0" borderId="0" xfId="0" applyFont="1" applyBorder="1"/>
    <xf numFmtId="0" fontId="0" fillId="2" borderId="6" xfId="0" applyFont="1" applyFill="1" applyBorder="1" applyAlignment="1">
      <alignment wrapText="1"/>
    </xf>
    <xf numFmtId="0" fontId="5" fillId="2" borderId="9" xfId="0" applyFont="1" applyFill="1" applyBorder="1" applyAlignment="1">
      <alignment vertical="center" wrapText="1" readingOrder="1"/>
    </xf>
    <xf numFmtId="0" fontId="1" fillId="0" borderId="2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9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4" fillId="6" borderId="12" xfId="0" applyFont="1" applyFill="1" applyBorder="1" applyAlignment="1">
      <alignment vertical="center" wrapText="1" readingOrder="1"/>
    </xf>
    <xf numFmtId="0" fontId="7" fillId="0" borderId="0" xfId="0" applyFont="1" applyBorder="1" applyAlignment="1">
      <alignment vertical="center" wrapText="1" readingOrder="1"/>
    </xf>
    <xf numFmtId="0" fontId="8" fillId="0" borderId="0" xfId="0" applyFont="1" applyBorder="1" applyAlignment="1">
      <alignment vertical="center" wrapText="1" readingOrder="1"/>
    </xf>
    <xf numFmtId="0" fontId="12" fillId="0" borderId="0" xfId="0" applyFont="1" applyBorder="1"/>
    <xf numFmtId="0" fontId="6" fillId="0" borderId="0" xfId="0" applyFont="1" applyBorder="1" applyAlignment="1">
      <alignment vertical="center"/>
    </xf>
    <xf numFmtId="0" fontId="6" fillId="0" borderId="12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9" xfId="0" applyBorder="1" applyAlignment="1">
      <alignment vertical="top"/>
    </xf>
    <xf numFmtId="0" fontId="0" fillId="0" borderId="0" xfId="0" applyBorder="1" applyAlignment="1"/>
    <xf numFmtId="0" fontId="10" fillId="0" borderId="9" xfId="0" applyFont="1" applyFill="1" applyBorder="1" applyAlignment="1">
      <alignment vertical="center" readingOrder="1"/>
    </xf>
    <xf numFmtId="0" fontId="10" fillId="0" borderId="0" xfId="0" applyFont="1" applyFill="1" applyBorder="1" applyAlignment="1">
      <alignment vertical="center" readingOrder="1"/>
    </xf>
    <xf numFmtId="0" fontId="0" fillId="0" borderId="3" xfId="0" applyBorder="1" applyAlignment="1">
      <alignment wrapText="1"/>
    </xf>
    <xf numFmtId="0" fontId="0" fillId="0" borderId="1" xfId="0" applyBorder="1" applyAlignment="1">
      <alignment vertical="top" wrapText="1"/>
    </xf>
    <xf numFmtId="0" fontId="0" fillId="0" borderId="0" xfId="0" applyBorder="1" applyAlignment="1">
      <alignment wrapText="1"/>
    </xf>
    <xf numFmtId="0" fontId="5" fillId="4" borderId="7" xfId="0" applyFont="1" applyFill="1" applyBorder="1" applyAlignment="1">
      <alignment vertical="center" wrapText="1" readingOrder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164" fontId="5" fillId="4" borderId="2" xfId="0" applyNumberFormat="1" applyFont="1" applyFill="1" applyBorder="1" applyAlignment="1">
      <alignment vertical="center" wrapText="1" readingOrder="1"/>
    </xf>
    <xf numFmtId="164" fontId="5" fillId="2" borderId="0" xfId="0" applyNumberFormat="1" applyFont="1" applyFill="1" applyBorder="1" applyAlignment="1">
      <alignment vertical="center" wrapText="1" readingOrder="1"/>
    </xf>
    <xf numFmtId="0" fontId="6" fillId="0" borderId="7" xfId="0" applyFont="1" applyBorder="1" applyAlignment="1">
      <alignment wrapText="1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0" xfId="0" applyBorder="1" applyAlignment="1">
      <alignment vertical="top"/>
    </xf>
    <xf numFmtId="0" fontId="0" fillId="0" borderId="0" xfId="0" applyFont="1" applyBorder="1" applyAlignment="1">
      <alignment horizontal="justify" vertical="center"/>
    </xf>
    <xf numFmtId="0" fontId="0" fillId="0" borderId="0" xfId="0" applyFont="1" applyAlignment="1">
      <alignment horizontal="justify" vertical="center"/>
    </xf>
    <xf numFmtId="0" fontId="0" fillId="0" borderId="6" xfId="0" applyFont="1" applyBorder="1" applyAlignment="1">
      <alignment horizontal="justify" vertical="center"/>
    </xf>
    <xf numFmtId="0" fontId="6" fillId="0" borderId="4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0" fillId="0" borderId="4" xfId="0" applyFont="1" applyBorder="1"/>
    <xf numFmtId="0" fontId="0" fillId="0" borderId="3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10" xfId="0" applyFont="1" applyBorder="1"/>
    <xf numFmtId="0" fontId="0" fillId="0" borderId="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2" borderId="11" xfId="0" applyFont="1" applyFill="1" applyBorder="1" applyAlignment="1">
      <alignment wrapText="1"/>
    </xf>
    <xf numFmtId="44" fontId="6" fillId="0" borderId="12" xfId="1" applyFont="1" applyBorder="1" applyAlignment="1">
      <alignment horizontal="left" wrapText="1"/>
    </xf>
    <xf numFmtId="0" fontId="6" fillId="0" borderId="12" xfId="0" applyFont="1" applyBorder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1" fillId="0" borderId="2" xfId="0" applyFont="1" applyBorder="1" applyAlignment="1">
      <alignment horizontal="left" vertical="center" wrapText="1"/>
    </xf>
    <xf numFmtId="14" fontId="0" fillId="0" borderId="0" xfId="0" applyNumberForma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14" fontId="0" fillId="0" borderId="12" xfId="0" applyNumberFormat="1" applyFont="1" applyBorder="1" applyAlignment="1">
      <alignment horizontal="left" wrapText="1"/>
    </xf>
    <xf numFmtId="44" fontId="18" fillId="0" borderId="12" xfId="1" applyFont="1" applyBorder="1" applyAlignment="1">
      <alignment wrapText="1"/>
    </xf>
    <xf numFmtId="0" fontId="0" fillId="0" borderId="12" xfId="0" applyFont="1" applyBorder="1" applyAlignment="1">
      <alignment wrapText="1"/>
    </xf>
    <xf numFmtId="165" fontId="0" fillId="0" borderId="12" xfId="0" applyNumberFormat="1" applyBorder="1" applyAlignment="1">
      <alignment horizontal="left" wrapText="1"/>
    </xf>
    <xf numFmtId="44" fontId="0" fillId="0" borderId="12" xfId="1" applyFont="1" applyFill="1" applyBorder="1" applyAlignment="1">
      <alignment wrapText="1"/>
    </xf>
    <xf numFmtId="0" fontId="18" fillId="0" borderId="12" xfId="0" applyFont="1" applyBorder="1"/>
    <xf numFmtId="0" fontId="0" fillId="0" borderId="12" xfId="0" applyFill="1" applyBorder="1" applyAlignment="1">
      <alignment wrapText="1"/>
    </xf>
    <xf numFmtId="14" fontId="0" fillId="0" borderId="12" xfId="0" applyNumberFormat="1" applyBorder="1" applyAlignment="1">
      <alignment horizontal="left" wrapText="1"/>
    </xf>
    <xf numFmtId="44" fontId="0" fillId="0" borderId="12" xfId="1" applyFont="1" applyBorder="1" applyAlignment="1">
      <alignment wrapText="1"/>
    </xf>
    <xf numFmtId="14" fontId="0" fillId="7" borderId="12" xfId="0" applyNumberFormat="1" applyFill="1" applyBorder="1" applyAlignment="1">
      <alignment horizontal="left" wrapText="1"/>
    </xf>
    <xf numFmtId="44" fontId="0" fillId="7" borderId="12" xfId="1" applyFont="1" applyFill="1" applyBorder="1" applyAlignment="1">
      <alignment wrapText="1"/>
    </xf>
    <xf numFmtId="0" fontId="0" fillId="7" borderId="12" xfId="0" applyFill="1" applyBorder="1" applyAlignment="1">
      <alignment wrapText="1"/>
    </xf>
    <xf numFmtId="14" fontId="0" fillId="0" borderId="12" xfId="0" applyNumberFormat="1" applyFill="1" applyBorder="1" applyAlignment="1">
      <alignment horizontal="left" wrapText="1"/>
    </xf>
    <xf numFmtId="165" fontId="0" fillId="0" borderId="12" xfId="0" applyNumberFormat="1" applyFill="1" applyBorder="1" applyAlignment="1">
      <alignment horizontal="left" wrapText="1"/>
    </xf>
    <xf numFmtId="0" fontId="18" fillId="0" borderId="12" xfId="0" applyFont="1" applyFill="1" applyBorder="1"/>
    <xf numFmtId="14" fontId="0" fillId="0" borderId="13" xfId="0" applyNumberFormat="1" applyFill="1" applyBorder="1" applyAlignment="1">
      <alignment horizontal="left" wrapText="1"/>
    </xf>
    <xf numFmtId="44" fontId="0" fillId="0" borderId="13" xfId="1" applyFont="1" applyFill="1" applyBorder="1" applyAlignment="1">
      <alignment wrapText="1"/>
    </xf>
    <xf numFmtId="0" fontId="0" fillId="0" borderId="13" xfId="0" applyFill="1" applyBorder="1" applyAlignment="1">
      <alignment wrapText="1"/>
    </xf>
    <xf numFmtId="165" fontId="0" fillId="0" borderId="13" xfId="0" applyNumberFormat="1" applyFill="1" applyBorder="1" applyAlignment="1">
      <alignment horizontal="left" wrapText="1"/>
    </xf>
    <xf numFmtId="0" fontId="18" fillId="0" borderId="13" xfId="0" applyFont="1" applyFill="1" applyBorder="1"/>
    <xf numFmtId="44" fontId="0" fillId="0" borderId="0" xfId="1" applyFont="1" applyBorder="1" applyAlignment="1">
      <alignment wrapText="1"/>
    </xf>
    <xf numFmtId="0" fontId="18" fillId="7" borderId="0" xfId="0" applyFont="1" applyFill="1" applyBorder="1" applyAlignment="1">
      <alignment wrapText="1"/>
    </xf>
    <xf numFmtId="0" fontId="1" fillId="4" borderId="7" xfId="0" applyFont="1" applyFill="1" applyBorder="1" applyAlignment="1">
      <alignment vertical="center" wrapText="1"/>
    </xf>
    <xf numFmtId="44" fontId="0" fillId="0" borderId="12" xfId="1" applyFont="1" applyBorder="1" applyAlignment="1">
      <alignment horizontal="left" vertical="center"/>
    </xf>
    <xf numFmtId="0" fontId="0" fillId="0" borderId="0" xfId="0" applyBorder="1" applyAlignment="1"/>
    <xf numFmtId="0" fontId="0" fillId="0" borderId="0" xfId="0" applyBorder="1" applyAlignment="1">
      <alignment wrapText="1"/>
    </xf>
    <xf numFmtId="0" fontId="0" fillId="0" borderId="0" xfId="0" applyBorder="1" applyAlignment="1">
      <alignment vertical="top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0" borderId="12" xfId="0" applyBorder="1" applyAlignment="1">
      <alignment wrapText="1"/>
    </xf>
    <xf numFmtId="14" fontId="18" fillId="7" borderId="12" xfId="0" applyNumberFormat="1" applyFont="1" applyFill="1" applyBorder="1" applyAlignment="1">
      <alignment horizontal="left" wrapText="1"/>
    </xf>
    <xf numFmtId="44" fontId="18" fillId="7" borderId="12" xfId="1" applyFont="1" applyFill="1" applyBorder="1" applyAlignment="1">
      <alignment wrapText="1"/>
    </xf>
    <xf numFmtId="0" fontId="18" fillId="7" borderId="12" xfId="0" applyFont="1" applyFill="1" applyBorder="1" applyAlignment="1">
      <alignment wrapText="1"/>
    </xf>
    <xf numFmtId="0" fontId="6" fillId="7" borderId="0" xfId="0" applyFont="1" applyFill="1" applyAlignment="1">
      <alignment vertical="center" wrapText="1"/>
    </xf>
    <xf numFmtId="44" fontId="6" fillId="7" borderId="0" xfId="0" applyNumberFormat="1" applyFont="1" applyFill="1" applyAlignment="1">
      <alignment horizontal="left" wrapText="1"/>
    </xf>
    <xf numFmtId="0" fontId="0" fillId="0" borderId="0" xfId="0" applyAlignment="1">
      <alignment wrapText="1"/>
    </xf>
    <xf numFmtId="0" fontId="1" fillId="0" borderId="7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2" fillId="5" borderId="3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1" fillId="7" borderId="0" xfId="0" applyFont="1" applyFill="1" applyBorder="1" applyAlignment="1">
      <alignment vertical="center" wrapText="1"/>
    </xf>
    <xf numFmtId="164" fontId="6" fillId="7" borderId="0" xfId="0" applyNumberFormat="1" applyFont="1" applyFill="1" applyBorder="1" applyAlignment="1">
      <alignment vertical="center" wrapText="1"/>
    </xf>
    <xf numFmtId="14" fontId="18" fillId="7" borderId="0" xfId="0" applyNumberFormat="1" applyFont="1" applyFill="1" applyBorder="1" applyAlignment="1">
      <alignment horizontal="left" wrapText="1"/>
    </xf>
    <xf numFmtId="44" fontId="18" fillId="7" borderId="0" xfId="1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6" xfId="0" applyFont="1" applyBorder="1" applyAlignment="1">
      <alignment wrapText="1"/>
    </xf>
    <xf numFmtId="14" fontId="0" fillId="0" borderId="4" xfId="0" applyNumberFormat="1" applyFill="1" applyBorder="1" applyAlignment="1">
      <alignment horizontal="left" wrapText="1"/>
    </xf>
    <xf numFmtId="44" fontId="0" fillId="0" borderId="3" xfId="1" applyFont="1" applyFill="1" applyBorder="1" applyAlignment="1">
      <alignment wrapText="1"/>
    </xf>
    <xf numFmtId="0" fontId="0" fillId="0" borderId="3" xfId="0" applyFill="1" applyBorder="1" applyAlignment="1">
      <alignment wrapText="1"/>
    </xf>
    <xf numFmtId="14" fontId="18" fillId="0" borderId="9" xfId="0" applyNumberFormat="1" applyFont="1" applyFill="1" applyBorder="1" applyAlignment="1">
      <alignment horizontal="left" wrapText="1"/>
    </xf>
    <xf numFmtId="44" fontId="18" fillId="0" borderId="0" xfId="1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18" fillId="0" borderId="6" xfId="0" applyFont="1" applyFill="1" applyBorder="1" applyAlignment="1">
      <alignment wrapText="1"/>
    </xf>
    <xf numFmtId="0" fontId="5" fillId="2" borderId="1" xfId="0" applyFont="1" applyFill="1" applyBorder="1" applyAlignment="1">
      <alignment vertical="center" wrapText="1" readingOrder="1"/>
    </xf>
    <xf numFmtId="164" fontId="5" fillId="2" borderId="1" xfId="0" applyNumberFormat="1" applyFont="1" applyFill="1" applyBorder="1" applyAlignment="1">
      <alignment vertical="center" wrapText="1" readingOrder="1"/>
    </xf>
    <xf numFmtId="0" fontId="0" fillId="2" borderId="1" xfId="0" applyFont="1" applyFill="1" applyBorder="1" applyAlignment="1"/>
    <xf numFmtId="0" fontId="0" fillId="2" borderId="1" xfId="0" applyFont="1" applyFill="1" applyBorder="1" applyAlignment="1">
      <alignment wrapText="1"/>
    </xf>
    <xf numFmtId="44" fontId="0" fillId="0" borderId="12" xfId="1" applyFont="1" applyFill="1" applyBorder="1" applyAlignment="1">
      <alignment horizontal="left" vertical="center"/>
    </xf>
    <xf numFmtId="164" fontId="6" fillId="4" borderId="8" xfId="0" applyNumberFormat="1" applyFont="1" applyFill="1" applyBorder="1" applyAlignment="1">
      <alignment horizontal="right"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2" fillId="9" borderId="3" xfId="0" applyFont="1" applyFill="1" applyBorder="1" applyAlignment="1">
      <alignment wrapText="1"/>
    </xf>
    <xf numFmtId="0" fontId="0" fillId="8" borderId="8" xfId="0" applyFill="1" applyBorder="1" applyAlignment="1">
      <alignment wrapText="1"/>
    </xf>
    <xf numFmtId="0" fontId="6" fillId="0" borderId="6" xfId="0" applyFont="1" applyBorder="1" applyAlignment="1">
      <alignment horizontal="center" wrapText="1"/>
    </xf>
    <xf numFmtId="0" fontId="0" fillId="9" borderId="8" xfId="0" applyFill="1" applyBorder="1" applyAlignment="1">
      <alignment wrapText="1"/>
    </xf>
    <xf numFmtId="0" fontId="6" fillId="0" borderId="8" xfId="0" applyFont="1" applyBorder="1" applyAlignment="1">
      <alignment horizontal="center" vertical="center" wrapText="1"/>
    </xf>
    <xf numFmtId="0" fontId="2" fillId="3" borderId="5" xfId="0" applyFont="1" applyFill="1" applyBorder="1" applyAlignment="1">
      <alignment wrapText="1"/>
    </xf>
    <xf numFmtId="0" fontId="1" fillId="0" borderId="8" xfId="0" applyFont="1" applyBorder="1" applyAlignment="1">
      <alignment horizontal="center" vertical="center" wrapText="1"/>
    </xf>
    <xf numFmtId="0" fontId="20" fillId="4" borderId="7" xfId="0" applyFont="1" applyFill="1" applyBorder="1" applyAlignment="1">
      <alignment vertical="center" wrapText="1"/>
    </xf>
    <xf numFmtId="164" fontId="20" fillId="4" borderId="8" xfId="0" applyNumberFormat="1" applyFont="1" applyFill="1" applyBorder="1" applyAlignment="1">
      <alignment vertical="center" wrapText="1"/>
    </xf>
    <xf numFmtId="0" fontId="1" fillId="7" borderId="2" xfId="0" applyFont="1" applyFill="1" applyBorder="1" applyAlignment="1">
      <alignment vertical="center" wrapText="1"/>
    </xf>
    <xf numFmtId="0" fontId="6" fillId="4" borderId="7" xfId="0" applyFont="1" applyFill="1" applyBorder="1" applyAlignment="1">
      <alignment vertical="center" wrapText="1"/>
    </xf>
    <xf numFmtId="44" fontId="6" fillId="4" borderId="8" xfId="0" applyNumberFormat="1" applyFont="1" applyFill="1" applyBorder="1" applyAlignment="1">
      <alignment horizontal="left" wrapText="1"/>
    </xf>
    <xf numFmtId="0" fontId="0" fillId="0" borderId="0" xfId="0" applyBorder="1" applyAlignment="1">
      <alignment vertical="top" wrapText="1"/>
    </xf>
    <xf numFmtId="44" fontId="0" fillId="0" borderId="0" xfId="1" applyFont="1" applyBorder="1" applyAlignment="1">
      <alignment horizontal="left" vertical="center"/>
    </xf>
    <xf numFmtId="0" fontId="1" fillId="0" borderId="0" xfId="0" applyFont="1" applyFill="1" applyBorder="1" applyAlignment="1">
      <alignment vertical="center" wrapText="1"/>
    </xf>
    <xf numFmtId="164" fontId="6" fillId="0" borderId="0" xfId="0" applyNumberFormat="1" applyFont="1" applyFill="1" applyBorder="1" applyAlignment="1">
      <alignment horizontal="left" vertical="center"/>
    </xf>
    <xf numFmtId="164" fontId="6" fillId="4" borderId="8" xfId="0" applyNumberFormat="1" applyFont="1" applyFill="1" applyBorder="1" applyAlignment="1">
      <alignment horizontal="right" vertical="center"/>
    </xf>
    <xf numFmtId="0" fontId="6" fillId="4" borderId="2" xfId="0" applyFont="1" applyFill="1" applyBorder="1" applyAlignment="1">
      <alignment vertical="center" wrapText="1"/>
    </xf>
    <xf numFmtId="0" fontId="0" fillId="4" borderId="2" xfId="0" applyFont="1" applyFill="1" applyBorder="1" applyAlignment="1"/>
    <xf numFmtId="164" fontId="6" fillId="4" borderId="2" xfId="0" applyNumberFormat="1" applyFont="1" applyFill="1" applyBorder="1" applyAlignment="1">
      <alignment vertical="center" wrapText="1"/>
    </xf>
    <xf numFmtId="14" fontId="0" fillId="0" borderId="9" xfId="0" applyNumberFormat="1" applyFont="1" applyBorder="1" applyAlignment="1">
      <alignment horizontal="left" wrapText="1"/>
    </xf>
    <xf numFmtId="6" fontId="0" fillId="0" borderId="0" xfId="0" applyNumberFormat="1" applyFont="1" applyBorder="1" applyAlignment="1">
      <alignment wrapText="1"/>
    </xf>
    <xf numFmtId="0" fontId="0" fillId="4" borderId="8" xfId="0" applyFont="1" applyFill="1" applyBorder="1" applyAlignment="1">
      <alignment vertical="center" wrapText="1"/>
    </xf>
    <xf numFmtId="0" fontId="0" fillId="0" borderId="0" xfId="0" applyFont="1" applyAlignment="1">
      <alignment horizontal="justify" vertical="center"/>
    </xf>
    <xf numFmtId="0" fontId="0" fillId="0" borderId="0" xfId="0" applyBorder="1" applyAlignment="1">
      <alignment wrapText="1"/>
    </xf>
    <xf numFmtId="0" fontId="3" fillId="5" borderId="7" xfId="0" applyFont="1" applyFill="1" applyBorder="1" applyAlignment="1">
      <alignment vertical="center" readingOrder="1"/>
    </xf>
    <xf numFmtId="0" fontId="3" fillId="5" borderId="2" xfId="0" applyFont="1" applyFill="1" applyBorder="1" applyAlignment="1">
      <alignment vertical="center" readingOrder="1"/>
    </xf>
    <xf numFmtId="0" fontId="16" fillId="0" borderId="1" xfId="0" applyFont="1" applyBorder="1" applyAlignment="1">
      <alignment horizontal="center" vertical="center"/>
    </xf>
    <xf numFmtId="0" fontId="3" fillId="3" borderId="7" xfId="0" applyFont="1" applyFill="1" applyBorder="1" applyAlignment="1">
      <alignment vertical="center" wrapText="1" readingOrder="1"/>
    </xf>
    <xf numFmtId="0" fontId="3" fillId="3" borderId="2" xfId="0" applyFont="1" applyFill="1" applyBorder="1" applyAlignment="1">
      <alignment vertical="center" wrapText="1" readingOrder="1"/>
    </xf>
    <xf numFmtId="0" fontId="7" fillId="0" borderId="12" xfId="0" applyFont="1" applyBorder="1" applyAlignment="1">
      <alignment vertical="center" wrapText="1" readingOrder="1"/>
    </xf>
    <xf numFmtId="0" fontId="8" fillId="0" borderId="12" xfId="0" applyFont="1" applyBorder="1" applyAlignment="1">
      <alignment vertical="center" wrapText="1" readingOrder="1"/>
    </xf>
    <xf numFmtId="0" fontId="13" fillId="0" borderId="7" xfId="0" applyFont="1" applyFill="1" applyBorder="1" applyAlignment="1">
      <alignment horizontal="center" vertical="center" wrapText="1" readingOrder="1"/>
    </xf>
    <xf numFmtId="0" fontId="14" fillId="0" borderId="2" xfId="0" applyFont="1" applyBorder="1" applyAlignment="1">
      <alignment horizontal="center" vertical="center" wrapText="1" readingOrder="1"/>
    </xf>
    <xf numFmtId="0" fontId="14" fillId="0" borderId="8" xfId="0" applyFont="1" applyBorder="1" applyAlignment="1">
      <alignment horizontal="center" vertical="center" wrapText="1" readingOrder="1"/>
    </xf>
    <xf numFmtId="0" fontId="9" fillId="0" borderId="7" xfId="0" applyFont="1" applyFill="1" applyBorder="1" applyAlignment="1">
      <alignment horizontal="center" vertical="center" wrapText="1" readingOrder="1"/>
    </xf>
    <xf numFmtId="0" fontId="1" fillId="0" borderId="2" xfId="0" applyFont="1" applyFill="1" applyBorder="1" applyAlignment="1">
      <alignment horizontal="center" vertical="center" wrapText="1" readingOrder="1"/>
    </xf>
    <xf numFmtId="0" fontId="3" fillId="9" borderId="7" xfId="0" applyNumberFormat="1" applyFont="1" applyFill="1" applyBorder="1" applyAlignment="1">
      <alignment vertical="center" wrapText="1" readingOrder="1"/>
    </xf>
    <xf numFmtId="0" fontId="3" fillId="9" borderId="2" xfId="0" applyNumberFormat="1" applyFont="1" applyFill="1" applyBorder="1" applyAlignment="1">
      <alignment vertical="center" wrapText="1" readingOrder="1"/>
    </xf>
    <xf numFmtId="0" fontId="3" fillId="3" borderId="7" xfId="0" applyFont="1" applyFill="1" applyBorder="1" applyAlignment="1">
      <alignment horizontal="left" vertical="center" wrapText="1" readingOrder="1"/>
    </xf>
    <xf numFmtId="0" fontId="3" fillId="3" borderId="2" xfId="0" applyFont="1" applyFill="1" applyBorder="1" applyAlignment="1">
      <alignment horizontal="left" vertical="center" wrapText="1" readingOrder="1"/>
    </xf>
    <xf numFmtId="0" fontId="0" fillId="0" borderId="0" xfId="0" applyFont="1" applyBorder="1" applyAlignment="1">
      <alignment wrapText="1"/>
    </xf>
    <xf numFmtId="0" fontId="16" fillId="0" borderId="12" xfId="0" applyFont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top" wrapText="1"/>
    </xf>
    <xf numFmtId="0" fontId="0" fillId="0" borderId="6" xfId="0" applyFont="1" applyBorder="1" applyAlignment="1">
      <alignment vertical="top" wrapText="1"/>
    </xf>
    <xf numFmtId="0" fontId="0" fillId="0" borderId="9" xfId="0" applyFont="1" applyBorder="1" applyAlignment="1"/>
    <xf numFmtId="0" fontId="0" fillId="0" borderId="0" xfId="0" applyFont="1" applyBorder="1" applyAlignment="1"/>
    <xf numFmtId="0" fontId="0" fillId="0" borderId="6" xfId="0" applyFont="1" applyBorder="1" applyAlignment="1"/>
    <xf numFmtId="0" fontId="0" fillId="0" borderId="9" xfId="0" applyFont="1" applyBorder="1" applyAlignment="1">
      <alignment horizontal="justify" vertical="center"/>
    </xf>
    <xf numFmtId="0" fontId="0" fillId="0" borderId="0" xfId="0" applyFont="1" applyBorder="1" applyAlignment="1">
      <alignment horizontal="justify" vertical="center"/>
    </xf>
    <xf numFmtId="0" fontId="0" fillId="0" borderId="9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11" fillId="0" borderId="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 wrapText="1" readingOrder="1"/>
    </xf>
    <xf numFmtId="0" fontId="13" fillId="0" borderId="0" xfId="0" applyFont="1" applyFill="1" applyBorder="1" applyAlignment="1">
      <alignment horizontal="center" vertical="center" wrapText="1" readingOrder="1"/>
    </xf>
    <xf numFmtId="0" fontId="13" fillId="0" borderId="6" xfId="0" applyFont="1" applyFill="1" applyBorder="1" applyAlignment="1">
      <alignment horizontal="center" vertical="center" wrapText="1" readingOrder="1"/>
    </xf>
    <xf numFmtId="0" fontId="4" fillId="3" borderId="7" xfId="0" applyFont="1" applyFill="1" applyBorder="1" applyAlignment="1">
      <alignment vertical="center" wrapText="1" readingOrder="1"/>
    </xf>
    <xf numFmtId="0" fontId="4" fillId="3" borderId="2" xfId="0" applyFont="1" applyFill="1" applyBorder="1" applyAlignment="1">
      <alignment vertical="center" wrapText="1" readingOrder="1"/>
    </xf>
    <xf numFmtId="0" fontId="15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 readingOrder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000"/>
      <color rgb="FF99CCFF"/>
      <color rgb="FF00FF00"/>
      <color rgb="FF99FF99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8"/>
  <sheetViews>
    <sheetView tabSelected="1" zoomScaleNormal="100" workbookViewId="0">
      <selection activeCell="H13" sqref="H13"/>
    </sheetView>
  </sheetViews>
  <sheetFormatPr defaultColWidth="9.140625" defaultRowHeight="12.75" x14ac:dyDescent="0.2"/>
  <cols>
    <col min="1" max="1" width="22.5703125" style="6" customWidth="1"/>
    <col min="2" max="2" width="14.28515625" style="84" customWidth="1"/>
    <col min="3" max="3" width="42.42578125" style="1" customWidth="1"/>
    <col min="4" max="4" width="21.7109375" style="1" customWidth="1"/>
    <col min="5" max="5" width="26.140625" style="1" customWidth="1"/>
    <col min="6" max="16384" width="9.140625" style="1"/>
  </cols>
  <sheetData>
    <row r="1" spans="1:5" ht="36" customHeight="1" x14ac:dyDescent="0.2">
      <c r="A1" s="183" t="s">
        <v>21</v>
      </c>
      <c r="B1" s="183"/>
      <c r="C1" s="183"/>
      <c r="D1" s="183"/>
    </row>
    <row r="2" spans="1:5" ht="36" customHeight="1" x14ac:dyDescent="0.2">
      <c r="A2" s="41" t="s">
        <v>7</v>
      </c>
      <c r="B2" s="186" t="s">
        <v>73</v>
      </c>
      <c r="C2" s="186"/>
      <c r="D2" s="186"/>
    </row>
    <row r="3" spans="1:5" ht="36" customHeight="1" x14ac:dyDescent="0.2">
      <c r="A3" s="41" t="s">
        <v>8</v>
      </c>
      <c r="B3" s="187" t="s">
        <v>74</v>
      </c>
      <c r="C3" s="187"/>
      <c r="D3" s="187"/>
    </row>
    <row r="4" spans="1:5" ht="36" customHeight="1" x14ac:dyDescent="0.2">
      <c r="A4" s="41" t="s">
        <v>3</v>
      </c>
      <c r="B4" s="187" t="s">
        <v>165</v>
      </c>
      <c r="C4" s="187"/>
      <c r="D4" s="187"/>
    </row>
    <row r="5" spans="1:5" s="3" customFormat="1" ht="36" customHeight="1" x14ac:dyDescent="0.2">
      <c r="A5" s="188" t="s">
        <v>9</v>
      </c>
      <c r="B5" s="189"/>
      <c r="C5" s="189"/>
      <c r="D5" s="190"/>
    </row>
    <row r="6" spans="1:5" s="3" customFormat="1" ht="35.25" customHeight="1" x14ac:dyDescent="0.2">
      <c r="A6" s="191" t="s">
        <v>50</v>
      </c>
      <c r="B6" s="192"/>
      <c r="C6" s="192"/>
      <c r="D6" s="192"/>
      <c r="E6" s="8"/>
    </row>
    <row r="7" spans="1:5" s="4" customFormat="1" ht="30" customHeight="1" x14ac:dyDescent="0.2">
      <c r="A7" s="184" t="s">
        <v>33</v>
      </c>
      <c r="B7" s="185"/>
      <c r="C7" s="185"/>
      <c r="D7" s="185"/>
      <c r="E7" s="161"/>
    </row>
    <row r="8" spans="1:5" s="36" customFormat="1" ht="51" customHeight="1" x14ac:dyDescent="0.2">
      <c r="A8" s="127" t="s">
        <v>23</v>
      </c>
      <c r="B8" s="87" t="s">
        <v>26</v>
      </c>
      <c r="C8" s="128" t="s">
        <v>52</v>
      </c>
      <c r="D8" s="128" t="s">
        <v>15</v>
      </c>
      <c r="E8" s="162" t="s">
        <v>2</v>
      </c>
    </row>
    <row r="9" spans="1:5" x14ac:dyDescent="0.2">
      <c r="A9" s="86" t="s">
        <v>0</v>
      </c>
      <c r="B9" s="82" t="s">
        <v>60</v>
      </c>
      <c r="C9" s="83"/>
      <c r="D9" s="83"/>
      <c r="E9" s="83"/>
    </row>
    <row r="10" spans="1:5" s="126" customFormat="1" ht="12.75" customHeight="1" x14ac:dyDescent="0.2">
      <c r="A10" s="98" t="s">
        <v>195</v>
      </c>
      <c r="B10" s="151">
        <v>1728.5</v>
      </c>
      <c r="C10" s="120" t="s">
        <v>61</v>
      </c>
      <c r="D10" s="120" t="s">
        <v>71</v>
      </c>
      <c r="E10" s="120" t="s">
        <v>63</v>
      </c>
    </row>
    <row r="11" spans="1:5" ht="12.75" customHeight="1" x14ac:dyDescent="0.2">
      <c r="A11" s="98">
        <v>42682</v>
      </c>
      <c r="B11" s="114">
        <v>19.760000000000002</v>
      </c>
      <c r="C11" s="120" t="s">
        <v>61</v>
      </c>
      <c r="D11" s="120" t="s">
        <v>62</v>
      </c>
      <c r="E11" s="120" t="s">
        <v>63</v>
      </c>
    </row>
    <row r="12" spans="1:5" x14ac:dyDescent="0.2">
      <c r="A12" s="98">
        <v>42706</v>
      </c>
      <c r="B12" s="114">
        <v>116.96</v>
      </c>
      <c r="C12" s="120" t="s">
        <v>61</v>
      </c>
      <c r="D12" s="120" t="s">
        <v>64</v>
      </c>
      <c r="E12" s="120" t="s">
        <v>63</v>
      </c>
    </row>
    <row r="13" spans="1:5" x14ac:dyDescent="0.2">
      <c r="A13" s="98" t="s">
        <v>192</v>
      </c>
      <c r="B13" s="114">
        <v>2381.37</v>
      </c>
      <c r="C13" s="120" t="s">
        <v>61</v>
      </c>
      <c r="D13" s="120" t="s">
        <v>168</v>
      </c>
      <c r="E13" s="120" t="s">
        <v>63</v>
      </c>
    </row>
    <row r="14" spans="1:5" x14ac:dyDescent="0.2">
      <c r="A14" s="98">
        <v>42706</v>
      </c>
      <c r="B14" s="114">
        <v>32.46</v>
      </c>
      <c r="C14" s="120" t="s">
        <v>61</v>
      </c>
      <c r="D14" s="120" t="s">
        <v>66</v>
      </c>
      <c r="E14" s="120" t="s">
        <v>63</v>
      </c>
    </row>
    <row r="15" spans="1:5" ht="11.25" customHeight="1" x14ac:dyDescent="0.2">
      <c r="A15" s="98" t="s">
        <v>193</v>
      </c>
      <c r="B15" s="114">
        <v>128.02000000000001</v>
      </c>
      <c r="C15" s="120" t="s">
        <v>61</v>
      </c>
      <c r="D15" s="120" t="s">
        <v>67</v>
      </c>
      <c r="E15" s="120" t="s">
        <v>63</v>
      </c>
    </row>
    <row r="16" spans="1:5" s="4" customFormat="1" ht="12.75" customHeight="1" x14ac:dyDescent="0.2">
      <c r="A16" s="98">
        <v>42709</v>
      </c>
      <c r="B16" s="114">
        <v>11.83</v>
      </c>
      <c r="C16" s="120" t="s">
        <v>61</v>
      </c>
      <c r="D16" s="120" t="s">
        <v>68</v>
      </c>
      <c r="E16" s="120" t="s">
        <v>63</v>
      </c>
    </row>
    <row r="17" spans="1:5" s="36" customFormat="1" ht="13.5" customHeight="1" x14ac:dyDescent="0.2">
      <c r="A17" s="98">
        <v>42712</v>
      </c>
      <c r="B17" s="114">
        <v>109.84</v>
      </c>
      <c r="C17" s="120" t="s">
        <v>61</v>
      </c>
      <c r="D17" s="120" t="s">
        <v>68</v>
      </c>
      <c r="E17" s="120" t="s">
        <v>63</v>
      </c>
    </row>
    <row r="18" spans="1:5" x14ac:dyDescent="0.2">
      <c r="A18" s="98" t="s">
        <v>194</v>
      </c>
      <c r="B18" s="114">
        <v>122.94</v>
      </c>
      <c r="C18" s="120" t="s">
        <v>61</v>
      </c>
      <c r="D18" s="120" t="s">
        <v>69</v>
      </c>
      <c r="E18" s="120" t="s">
        <v>63</v>
      </c>
    </row>
    <row r="19" spans="1:5" s="119" customFormat="1" ht="12.6" customHeight="1" x14ac:dyDescent="0.2">
      <c r="A19" s="103">
        <v>42710</v>
      </c>
      <c r="B19" s="151">
        <v>29.98</v>
      </c>
      <c r="C19" s="97" t="s">
        <v>61</v>
      </c>
      <c r="D19" s="97" t="s">
        <v>70</v>
      </c>
      <c r="E19" s="97" t="s">
        <v>63</v>
      </c>
    </row>
    <row r="20" spans="1:5" ht="12.6" customHeight="1" x14ac:dyDescent="0.2">
      <c r="A20" s="98">
        <v>42877</v>
      </c>
      <c r="B20" s="114">
        <v>6602.77</v>
      </c>
      <c r="C20" s="120" t="s">
        <v>191</v>
      </c>
      <c r="D20" s="120" t="s">
        <v>71</v>
      </c>
      <c r="E20" s="120" t="s">
        <v>72</v>
      </c>
    </row>
    <row r="21" spans="1:5" s="126" customFormat="1" ht="12.6" customHeight="1" x14ac:dyDescent="0.2">
      <c r="A21" s="88"/>
      <c r="B21" s="169"/>
      <c r="C21" s="153"/>
      <c r="D21" s="153"/>
      <c r="E21" s="153"/>
    </row>
    <row r="22" spans="1:5" s="126" customFormat="1" x14ac:dyDescent="0.2">
      <c r="A22" s="113" t="s">
        <v>4</v>
      </c>
      <c r="B22" s="172">
        <f>SUM(B8:B20)</f>
        <v>11284.43</v>
      </c>
      <c r="C22" s="153"/>
      <c r="D22" s="153"/>
      <c r="E22" s="153"/>
    </row>
    <row r="23" spans="1:5" s="119" customFormat="1" ht="12.6" customHeight="1" x14ac:dyDescent="0.2">
      <c r="A23" s="170"/>
      <c r="B23" s="171"/>
      <c r="C23" s="7"/>
      <c r="D23" s="7"/>
      <c r="E23" s="7"/>
    </row>
    <row r="24" spans="1:5" x14ac:dyDescent="0.2">
      <c r="A24" s="168"/>
      <c r="B24" s="85"/>
      <c r="C24" s="153"/>
      <c r="D24" s="54"/>
    </row>
    <row r="25" spans="1:5" ht="19.5" customHeight="1" x14ac:dyDescent="0.2">
      <c r="A25" s="193" t="s">
        <v>179</v>
      </c>
      <c r="B25" s="194"/>
      <c r="C25" s="194"/>
      <c r="D25" s="156"/>
      <c r="E25" s="159"/>
    </row>
    <row r="26" spans="1:5" s="37" customFormat="1" ht="25.5" customHeight="1" x14ac:dyDescent="0.2">
      <c r="A26" s="127" t="s">
        <v>0</v>
      </c>
      <c r="B26" s="87" t="s">
        <v>27</v>
      </c>
      <c r="C26" s="128" t="s">
        <v>53</v>
      </c>
      <c r="D26" s="128" t="s">
        <v>10</v>
      </c>
      <c r="E26" s="160" t="s">
        <v>2</v>
      </c>
    </row>
    <row r="27" spans="1:5" ht="12.75" customHeight="1" x14ac:dyDescent="0.2">
      <c r="A27" s="91" t="s">
        <v>75</v>
      </c>
      <c r="B27" s="92">
        <v>538</v>
      </c>
      <c r="C27" s="93" t="s">
        <v>187</v>
      </c>
      <c r="D27" s="93" t="s">
        <v>77</v>
      </c>
      <c r="E27" s="93" t="s">
        <v>78</v>
      </c>
    </row>
    <row r="28" spans="1:5" ht="12.75" customHeight="1" x14ac:dyDescent="0.2">
      <c r="A28" s="91">
        <v>42565</v>
      </c>
      <c r="B28" s="92">
        <v>212.71</v>
      </c>
      <c r="C28" s="93" t="s">
        <v>187</v>
      </c>
      <c r="D28" s="93" t="s">
        <v>65</v>
      </c>
      <c r="E28" s="93" t="s">
        <v>78</v>
      </c>
    </row>
    <row r="29" spans="1:5" ht="12.75" customHeight="1" x14ac:dyDescent="0.2">
      <c r="A29" s="91">
        <v>42565</v>
      </c>
      <c r="B29" s="92">
        <v>45.4</v>
      </c>
      <c r="C29" s="93" t="s">
        <v>187</v>
      </c>
      <c r="D29" s="93" t="s">
        <v>79</v>
      </c>
      <c r="E29" s="93" t="s">
        <v>78</v>
      </c>
    </row>
    <row r="30" spans="1:5" ht="12.75" customHeight="1" x14ac:dyDescent="0.2">
      <c r="A30" s="91">
        <v>42565</v>
      </c>
      <c r="B30" s="92">
        <v>42</v>
      </c>
      <c r="C30" s="93" t="s">
        <v>187</v>
      </c>
      <c r="D30" s="93" t="s">
        <v>69</v>
      </c>
      <c r="E30" s="93" t="s">
        <v>78</v>
      </c>
    </row>
    <row r="31" spans="1:5" ht="12.75" hidden="1" customHeight="1" x14ac:dyDescent="0.2">
      <c r="A31" s="91">
        <v>42566</v>
      </c>
      <c r="B31" s="92">
        <v>32.4</v>
      </c>
      <c r="C31" s="93" t="s">
        <v>76</v>
      </c>
      <c r="D31" s="93" t="s">
        <v>79</v>
      </c>
      <c r="E31" s="93" t="s">
        <v>78</v>
      </c>
    </row>
    <row r="32" spans="1:5" ht="14.25" customHeight="1" x14ac:dyDescent="0.2">
      <c r="A32" s="91">
        <v>42566</v>
      </c>
      <c r="B32" s="92">
        <v>13.3</v>
      </c>
      <c r="C32" s="93" t="s">
        <v>187</v>
      </c>
      <c r="D32" s="93" t="s">
        <v>79</v>
      </c>
      <c r="E32" s="93" t="s">
        <v>78</v>
      </c>
    </row>
    <row r="33" spans="1:5" s="7" customFormat="1" x14ac:dyDescent="0.2">
      <c r="A33" s="91" t="s">
        <v>80</v>
      </c>
      <c r="B33" s="92">
        <v>20</v>
      </c>
      <c r="C33" s="93" t="s">
        <v>187</v>
      </c>
      <c r="D33" s="93" t="s">
        <v>81</v>
      </c>
      <c r="E33" s="93" t="s">
        <v>82</v>
      </c>
    </row>
    <row r="34" spans="1:5" s="54" customFormat="1" ht="12" customHeight="1" x14ac:dyDescent="0.2">
      <c r="A34" s="91">
        <v>42576</v>
      </c>
      <c r="B34" s="92">
        <v>129.6</v>
      </c>
      <c r="C34" s="93" t="s">
        <v>83</v>
      </c>
      <c r="D34" s="93" t="s">
        <v>84</v>
      </c>
      <c r="E34" s="93" t="s">
        <v>85</v>
      </c>
    </row>
    <row r="35" spans="1:5" s="56" customFormat="1" ht="12.6" customHeight="1" x14ac:dyDescent="0.2">
      <c r="A35" s="91">
        <v>42593</v>
      </c>
      <c r="B35" s="92">
        <v>110</v>
      </c>
      <c r="C35" s="120" t="s">
        <v>87</v>
      </c>
      <c r="D35" s="93" t="s">
        <v>65</v>
      </c>
      <c r="E35" s="93" t="s">
        <v>85</v>
      </c>
    </row>
    <row r="36" spans="1:5" s="54" customFormat="1" ht="12.95" customHeight="1" x14ac:dyDescent="0.2">
      <c r="A36" s="91">
        <v>42593</v>
      </c>
      <c r="B36" s="92">
        <v>33.9</v>
      </c>
      <c r="C36" s="120" t="s">
        <v>87</v>
      </c>
      <c r="D36" s="93" t="s">
        <v>69</v>
      </c>
      <c r="E36" s="93" t="s">
        <v>85</v>
      </c>
    </row>
    <row r="37" spans="1:5" x14ac:dyDescent="0.2">
      <c r="A37" s="94">
        <v>42600</v>
      </c>
      <c r="B37" s="95">
        <v>518</v>
      </c>
      <c r="C37" s="120" t="s">
        <v>89</v>
      </c>
      <c r="D37" s="120" t="s">
        <v>77</v>
      </c>
      <c r="E37" s="96" t="s">
        <v>78</v>
      </c>
    </row>
    <row r="38" spans="1:5" x14ac:dyDescent="0.2">
      <c r="A38" s="94">
        <v>42600</v>
      </c>
      <c r="B38" s="95">
        <v>10</v>
      </c>
      <c r="C38" s="120" t="s">
        <v>89</v>
      </c>
      <c r="D38" s="120" t="s">
        <v>81</v>
      </c>
      <c r="E38" s="96" t="s">
        <v>82</v>
      </c>
    </row>
    <row r="39" spans="1:5" ht="12.75" customHeight="1" x14ac:dyDescent="0.2">
      <c r="A39" s="94">
        <v>42600</v>
      </c>
      <c r="B39" s="95">
        <v>31.7</v>
      </c>
      <c r="C39" s="120" t="s">
        <v>89</v>
      </c>
      <c r="D39" s="120" t="s">
        <v>79</v>
      </c>
      <c r="E39" s="96" t="s">
        <v>78</v>
      </c>
    </row>
    <row r="40" spans="1:5" x14ac:dyDescent="0.2">
      <c r="A40" s="94">
        <v>42600</v>
      </c>
      <c r="B40" s="95">
        <v>49.6</v>
      </c>
      <c r="C40" s="120" t="s">
        <v>89</v>
      </c>
      <c r="D40" s="120" t="s">
        <v>79</v>
      </c>
      <c r="E40" s="96" t="s">
        <v>78</v>
      </c>
    </row>
    <row r="41" spans="1:5" x14ac:dyDescent="0.2">
      <c r="A41" s="94">
        <v>42606</v>
      </c>
      <c r="B41" s="95">
        <v>22.49</v>
      </c>
      <c r="C41" s="120" t="s">
        <v>87</v>
      </c>
      <c r="D41" s="120" t="s">
        <v>69</v>
      </c>
      <c r="E41" s="96" t="s">
        <v>85</v>
      </c>
    </row>
    <row r="42" spans="1:5" x14ac:dyDescent="0.2">
      <c r="A42" s="94" t="s">
        <v>91</v>
      </c>
      <c r="B42" s="95">
        <v>110</v>
      </c>
      <c r="C42" s="120" t="s">
        <v>87</v>
      </c>
      <c r="D42" s="120" t="s">
        <v>65</v>
      </c>
      <c r="E42" s="96" t="s">
        <v>85</v>
      </c>
    </row>
    <row r="43" spans="1:5" x14ac:dyDescent="0.2">
      <c r="A43" s="94">
        <v>42607</v>
      </c>
      <c r="B43" s="95">
        <v>981.78</v>
      </c>
      <c r="C43" s="120" t="s">
        <v>92</v>
      </c>
      <c r="D43" s="120" t="s">
        <v>77</v>
      </c>
      <c r="E43" s="96" t="s">
        <v>93</v>
      </c>
    </row>
    <row r="44" spans="1:5" x14ac:dyDescent="0.2">
      <c r="A44" s="104">
        <v>42608</v>
      </c>
      <c r="B44" s="95">
        <v>30</v>
      </c>
      <c r="C44" s="97" t="s">
        <v>95</v>
      </c>
      <c r="D44" s="97" t="s">
        <v>96</v>
      </c>
      <c r="E44" s="105" t="s">
        <v>85</v>
      </c>
    </row>
    <row r="45" spans="1:5" x14ac:dyDescent="0.2">
      <c r="A45" s="104" t="s">
        <v>175</v>
      </c>
      <c r="B45" s="95">
        <v>1030.98</v>
      </c>
      <c r="C45" s="97" t="s">
        <v>97</v>
      </c>
      <c r="D45" s="97" t="s">
        <v>77</v>
      </c>
      <c r="E45" s="105" t="s">
        <v>98</v>
      </c>
    </row>
    <row r="46" spans="1:5" x14ac:dyDescent="0.2">
      <c r="A46" s="104">
        <v>42613</v>
      </c>
      <c r="B46" s="95">
        <v>186.9</v>
      </c>
      <c r="C46" s="97" t="s">
        <v>97</v>
      </c>
      <c r="D46" s="97" t="s">
        <v>65</v>
      </c>
      <c r="E46" s="105" t="s">
        <v>78</v>
      </c>
    </row>
    <row r="47" spans="1:5" x14ac:dyDescent="0.2">
      <c r="A47" s="104">
        <v>42613</v>
      </c>
      <c r="B47" s="107">
        <v>58</v>
      </c>
      <c r="C47" s="97" t="s">
        <v>97</v>
      </c>
      <c r="D47" s="108" t="s">
        <v>69</v>
      </c>
      <c r="E47" s="105" t="s">
        <v>78</v>
      </c>
    </row>
    <row r="48" spans="1:5" x14ac:dyDescent="0.2">
      <c r="A48" s="104">
        <v>42613</v>
      </c>
      <c r="B48" s="107">
        <v>45.9</v>
      </c>
      <c r="C48" s="97" t="s">
        <v>178</v>
      </c>
      <c r="D48" s="108" t="s">
        <v>79</v>
      </c>
      <c r="E48" s="105" t="s">
        <v>78</v>
      </c>
    </row>
    <row r="49" spans="1:5" x14ac:dyDescent="0.2">
      <c r="A49" s="104">
        <v>42614</v>
      </c>
      <c r="B49" s="107">
        <v>33.1</v>
      </c>
      <c r="C49" s="97" t="s">
        <v>97</v>
      </c>
      <c r="D49" s="108" t="s">
        <v>79</v>
      </c>
      <c r="E49" s="105" t="s">
        <v>78</v>
      </c>
    </row>
    <row r="50" spans="1:5" x14ac:dyDescent="0.2">
      <c r="A50" s="104">
        <v>42614</v>
      </c>
      <c r="B50" s="107">
        <v>161.6</v>
      </c>
      <c r="C50" s="97" t="s">
        <v>97</v>
      </c>
      <c r="D50" s="108" t="s">
        <v>65</v>
      </c>
      <c r="E50" s="105" t="s">
        <v>99</v>
      </c>
    </row>
    <row r="51" spans="1:5" x14ac:dyDescent="0.2">
      <c r="A51" s="109">
        <v>42614</v>
      </c>
      <c r="B51" s="107">
        <v>28</v>
      </c>
      <c r="C51" s="108" t="s">
        <v>97</v>
      </c>
      <c r="D51" s="108" t="s">
        <v>69</v>
      </c>
      <c r="E51" s="110" t="s">
        <v>99</v>
      </c>
    </row>
    <row r="52" spans="1:5" x14ac:dyDescent="0.2">
      <c r="A52" s="109">
        <v>42615</v>
      </c>
      <c r="B52" s="107">
        <v>20.399999999999999</v>
      </c>
      <c r="C52" s="108" t="s">
        <v>97</v>
      </c>
      <c r="D52" s="108" t="s">
        <v>68</v>
      </c>
      <c r="E52" s="110" t="s">
        <v>99</v>
      </c>
    </row>
    <row r="53" spans="1:5" x14ac:dyDescent="0.2">
      <c r="A53" s="109">
        <v>42615</v>
      </c>
      <c r="B53" s="107">
        <v>53.9</v>
      </c>
      <c r="C53" s="108" t="s">
        <v>97</v>
      </c>
      <c r="D53" s="108" t="s">
        <v>79</v>
      </c>
      <c r="E53" s="110" t="s">
        <v>99</v>
      </c>
    </row>
    <row r="54" spans="1:5" x14ac:dyDescent="0.2">
      <c r="A54" s="109">
        <v>42615</v>
      </c>
      <c r="B54" s="107">
        <v>30</v>
      </c>
      <c r="C54" s="108" t="s">
        <v>97</v>
      </c>
      <c r="D54" s="108" t="s">
        <v>81</v>
      </c>
      <c r="E54" s="110" t="s">
        <v>82</v>
      </c>
    </row>
    <row r="55" spans="1:5" x14ac:dyDescent="0.2">
      <c r="A55" s="106">
        <v>42621</v>
      </c>
      <c r="B55" s="107">
        <v>506.95</v>
      </c>
      <c r="C55" s="108" t="s">
        <v>100</v>
      </c>
      <c r="D55" s="108" t="s">
        <v>77</v>
      </c>
      <c r="E55" s="108" t="s">
        <v>101</v>
      </c>
    </row>
    <row r="56" spans="1:5" x14ac:dyDescent="0.2">
      <c r="A56" s="106">
        <v>42621</v>
      </c>
      <c r="B56" s="107">
        <v>136.80000000000001</v>
      </c>
      <c r="C56" s="108" t="s">
        <v>100</v>
      </c>
      <c r="D56" s="108" t="s">
        <v>96</v>
      </c>
      <c r="E56" s="108" t="s">
        <v>101</v>
      </c>
    </row>
    <row r="57" spans="1:5" x14ac:dyDescent="0.2">
      <c r="A57" s="106">
        <v>42621</v>
      </c>
      <c r="B57" s="107">
        <v>10</v>
      </c>
      <c r="C57" s="108" t="s">
        <v>100</v>
      </c>
      <c r="D57" s="108" t="s">
        <v>81</v>
      </c>
      <c r="E57" s="108" t="s">
        <v>82</v>
      </c>
    </row>
    <row r="58" spans="1:5" x14ac:dyDescent="0.2">
      <c r="A58" s="106">
        <v>42622</v>
      </c>
      <c r="B58" s="107">
        <v>129.6</v>
      </c>
      <c r="C58" s="108" t="s">
        <v>87</v>
      </c>
      <c r="D58" s="108" t="s">
        <v>84</v>
      </c>
      <c r="E58" s="108" t="s">
        <v>85</v>
      </c>
    </row>
    <row r="59" spans="1:5" x14ac:dyDescent="0.2">
      <c r="A59" s="106">
        <v>42627</v>
      </c>
      <c r="B59" s="107">
        <v>105</v>
      </c>
      <c r="C59" s="108" t="s">
        <v>87</v>
      </c>
      <c r="D59" s="108" t="s">
        <v>65</v>
      </c>
      <c r="E59" s="108" t="s">
        <v>85</v>
      </c>
    </row>
    <row r="60" spans="1:5" x14ac:dyDescent="0.2">
      <c r="A60" s="106">
        <v>42628</v>
      </c>
      <c r="B60" s="107">
        <v>25</v>
      </c>
      <c r="C60" s="108" t="s">
        <v>102</v>
      </c>
      <c r="D60" s="108" t="s">
        <v>103</v>
      </c>
      <c r="E60" s="108" t="s">
        <v>82</v>
      </c>
    </row>
    <row r="61" spans="1:5" x14ac:dyDescent="0.2">
      <c r="A61" s="106">
        <v>42634</v>
      </c>
      <c r="B61" s="107">
        <v>40.32</v>
      </c>
      <c r="C61" s="108" t="s">
        <v>104</v>
      </c>
      <c r="D61" s="108" t="s">
        <v>84</v>
      </c>
      <c r="E61" s="108" t="s">
        <v>105</v>
      </c>
    </row>
    <row r="62" spans="1:5" x14ac:dyDescent="0.2">
      <c r="A62" s="106">
        <v>42635</v>
      </c>
      <c r="B62" s="107">
        <v>80.64</v>
      </c>
      <c r="C62" s="108" t="s">
        <v>106</v>
      </c>
      <c r="D62" s="108" t="s">
        <v>84</v>
      </c>
      <c r="E62" s="108" t="s">
        <v>107</v>
      </c>
    </row>
    <row r="63" spans="1:5" x14ac:dyDescent="0.2">
      <c r="A63" s="103">
        <v>42656</v>
      </c>
      <c r="B63" s="95">
        <v>593</v>
      </c>
      <c r="C63" s="97" t="s">
        <v>110</v>
      </c>
      <c r="D63" s="97" t="s">
        <v>77</v>
      </c>
      <c r="E63" s="97" t="s">
        <v>78</v>
      </c>
    </row>
    <row r="64" spans="1:5" x14ac:dyDescent="0.2">
      <c r="A64" s="103">
        <v>42656</v>
      </c>
      <c r="B64" s="95">
        <v>10</v>
      </c>
      <c r="C64" s="97" t="s">
        <v>110</v>
      </c>
      <c r="D64" s="97" t="s">
        <v>81</v>
      </c>
      <c r="E64" s="97" t="s">
        <v>82</v>
      </c>
    </row>
    <row r="65" spans="1:5" x14ac:dyDescent="0.2">
      <c r="A65" s="103">
        <v>42660</v>
      </c>
      <c r="B65" s="95">
        <v>154.08000000000001</v>
      </c>
      <c r="C65" s="97" t="s">
        <v>111</v>
      </c>
      <c r="D65" s="97" t="s">
        <v>84</v>
      </c>
      <c r="E65" s="97" t="s">
        <v>112</v>
      </c>
    </row>
    <row r="66" spans="1:5" x14ac:dyDescent="0.2">
      <c r="A66" s="103">
        <v>42669</v>
      </c>
      <c r="B66" s="95">
        <v>129.6</v>
      </c>
      <c r="C66" s="97" t="s">
        <v>113</v>
      </c>
      <c r="D66" s="97" t="s">
        <v>84</v>
      </c>
      <c r="E66" s="97" t="s">
        <v>85</v>
      </c>
    </row>
    <row r="67" spans="1:5" x14ac:dyDescent="0.2">
      <c r="A67" s="103">
        <v>42670</v>
      </c>
      <c r="B67" s="95">
        <v>599</v>
      </c>
      <c r="C67" s="97" t="s">
        <v>114</v>
      </c>
      <c r="D67" s="97" t="s">
        <v>84</v>
      </c>
      <c r="E67" s="97"/>
    </row>
    <row r="68" spans="1:5" ht="38.25" x14ac:dyDescent="0.2">
      <c r="A68" s="103">
        <v>42671</v>
      </c>
      <c r="B68" s="95">
        <v>438</v>
      </c>
      <c r="C68" s="97" t="s">
        <v>115</v>
      </c>
      <c r="D68" s="97" t="s">
        <v>77</v>
      </c>
      <c r="E68" s="97" t="s">
        <v>101</v>
      </c>
    </row>
    <row r="69" spans="1:5" ht="38.25" x14ac:dyDescent="0.2">
      <c r="A69" s="103">
        <v>42671</v>
      </c>
      <c r="B69" s="95">
        <v>10</v>
      </c>
      <c r="C69" s="97" t="s">
        <v>115</v>
      </c>
      <c r="D69" s="97" t="s">
        <v>81</v>
      </c>
      <c r="E69" s="97" t="s">
        <v>101</v>
      </c>
    </row>
    <row r="70" spans="1:5" ht="38.25" x14ac:dyDescent="0.2">
      <c r="A70" s="103">
        <v>42671</v>
      </c>
      <c r="B70" s="95">
        <v>18</v>
      </c>
      <c r="C70" s="97" t="s">
        <v>115</v>
      </c>
      <c r="D70" s="97" t="s">
        <v>79</v>
      </c>
      <c r="E70" s="97" t="s">
        <v>101</v>
      </c>
    </row>
    <row r="71" spans="1:5" x14ac:dyDescent="0.2">
      <c r="A71" s="103">
        <v>42678</v>
      </c>
      <c r="B71" s="95">
        <v>83.8</v>
      </c>
      <c r="C71" s="97" t="s">
        <v>178</v>
      </c>
      <c r="D71" s="97" t="s">
        <v>84</v>
      </c>
      <c r="E71" s="97" t="s">
        <v>107</v>
      </c>
    </row>
    <row r="72" spans="1:5" x14ac:dyDescent="0.2">
      <c r="A72" s="103">
        <v>42681</v>
      </c>
      <c r="B72" s="95">
        <v>129.6</v>
      </c>
      <c r="C72" s="97" t="s">
        <v>87</v>
      </c>
      <c r="D72" s="97" t="s">
        <v>84</v>
      </c>
      <c r="E72" s="97" t="s">
        <v>85</v>
      </c>
    </row>
    <row r="73" spans="1:5" x14ac:dyDescent="0.2">
      <c r="A73" s="103">
        <v>42691</v>
      </c>
      <c r="B73" s="95">
        <v>568</v>
      </c>
      <c r="C73" s="97" t="s">
        <v>89</v>
      </c>
      <c r="D73" s="97" t="s">
        <v>77</v>
      </c>
      <c r="E73" s="97" t="s">
        <v>78</v>
      </c>
    </row>
    <row r="74" spans="1:5" x14ac:dyDescent="0.2">
      <c r="A74" s="103">
        <v>42692</v>
      </c>
      <c r="B74" s="95">
        <v>528</v>
      </c>
      <c r="C74" s="97" t="s">
        <v>117</v>
      </c>
      <c r="D74" s="97" t="s">
        <v>77</v>
      </c>
      <c r="E74" s="97" t="s">
        <v>101</v>
      </c>
    </row>
    <row r="75" spans="1:5" x14ac:dyDescent="0.2">
      <c r="A75" s="103">
        <v>42692</v>
      </c>
      <c r="B75" s="95">
        <v>61.8</v>
      </c>
      <c r="C75" s="97" t="s">
        <v>117</v>
      </c>
      <c r="D75" s="97" t="s">
        <v>79</v>
      </c>
      <c r="E75" s="97" t="s">
        <v>101</v>
      </c>
    </row>
    <row r="76" spans="1:5" x14ac:dyDescent="0.2">
      <c r="A76" s="103">
        <v>42692</v>
      </c>
      <c r="B76" s="95">
        <v>69</v>
      </c>
      <c r="C76" s="97" t="s">
        <v>117</v>
      </c>
      <c r="D76" s="97" t="s">
        <v>79</v>
      </c>
      <c r="E76" s="97" t="s">
        <v>101</v>
      </c>
    </row>
    <row r="77" spans="1:5" x14ac:dyDescent="0.2">
      <c r="A77" s="103">
        <v>42692</v>
      </c>
      <c r="B77" s="95">
        <v>10</v>
      </c>
      <c r="C77" s="97" t="s">
        <v>117</v>
      </c>
      <c r="D77" s="97" t="s">
        <v>81</v>
      </c>
      <c r="E77" s="97" t="s">
        <v>101</v>
      </c>
    </row>
    <row r="78" spans="1:5" x14ac:dyDescent="0.2">
      <c r="A78" s="103">
        <v>42695</v>
      </c>
      <c r="B78" s="95">
        <v>129.6</v>
      </c>
      <c r="C78" s="97" t="s">
        <v>87</v>
      </c>
      <c r="D78" s="97" t="s">
        <v>84</v>
      </c>
      <c r="E78" s="97" t="s">
        <v>85</v>
      </c>
    </row>
    <row r="79" spans="1:5" x14ac:dyDescent="0.2">
      <c r="A79" s="103">
        <v>42699</v>
      </c>
      <c r="B79" s="95">
        <v>478</v>
      </c>
      <c r="C79" s="97" t="s">
        <v>118</v>
      </c>
      <c r="D79" s="97" t="s">
        <v>77</v>
      </c>
      <c r="E79" s="97" t="s">
        <v>101</v>
      </c>
    </row>
    <row r="80" spans="1:5" x14ac:dyDescent="0.2">
      <c r="A80" s="103">
        <v>42699</v>
      </c>
      <c r="B80" s="95">
        <v>10</v>
      </c>
      <c r="C80" s="97" t="s">
        <v>118</v>
      </c>
      <c r="D80" s="97" t="s">
        <v>81</v>
      </c>
      <c r="E80" s="97" t="s">
        <v>82</v>
      </c>
    </row>
    <row r="81" spans="1:5" x14ac:dyDescent="0.2">
      <c r="A81" s="103">
        <v>42702</v>
      </c>
      <c r="B81" s="95">
        <v>338</v>
      </c>
      <c r="C81" s="97" t="s">
        <v>119</v>
      </c>
      <c r="D81" s="97" t="s">
        <v>77</v>
      </c>
      <c r="E81" s="97" t="s">
        <v>101</v>
      </c>
    </row>
    <row r="82" spans="1:5" x14ac:dyDescent="0.2">
      <c r="A82" s="103">
        <v>42702</v>
      </c>
      <c r="B82" s="95">
        <v>299</v>
      </c>
      <c r="C82" s="97" t="s">
        <v>119</v>
      </c>
      <c r="D82" s="97" t="s">
        <v>65</v>
      </c>
      <c r="E82" s="97" t="s">
        <v>101</v>
      </c>
    </row>
    <row r="83" spans="1:5" x14ac:dyDescent="0.2">
      <c r="A83" s="103">
        <v>42702</v>
      </c>
      <c r="B83" s="95">
        <v>41.82</v>
      </c>
      <c r="C83" s="97" t="s">
        <v>119</v>
      </c>
      <c r="D83" s="97" t="s">
        <v>69</v>
      </c>
      <c r="E83" s="97" t="s">
        <v>101</v>
      </c>
    </row>
    <row r="84" spans="1:5" x14ac:dyDescent="0.2">
      <c r="A84" s="103">
        <v>42702</v>
      </c>
      <c r="B84" s="95">
        <v>55.4</v>
      </c>
      <c r="C84" s="97" t="s">
        <v>120</v>
      </c>
      <c r="D84" s="97" t="s">
        <v>79</v>
      </c>
      <c r="E84" s="97" t="s">
        <v>101</v>
      </c>
    </row>
    <row r="85" spans="1:5" x14ac:dyDescent="0.2">
      <c r="A85" s="103">
        <v>42702</v>
      </c>
      <c r="B85" s="95">
        <v>56</v>
      </c>
      <c r="C85" s="97" t="s">
        <v>120</v>
      </c>
      <c r="D85" s="97" t="s">
        <v>79</v>
      </c>
      <c r="E85" s="97" t="s">
        <v>101</v>
      </c>
    </row>
    <row r="86" spans="1:5" x14ac:dyDescent="0.2">
      <c r="A86" s="103">
        <v>42702</v>
      </c>
      <c r="B86" s="95">
        <v>20</v>
      </c>
      <c r="C86" s="97" t="s">
        <v>121</v>
      </c>
      <c r="D86" s="97" t="s">
        <v>81</v>
      </c>
      <c r="E86" s="97" t="s">
        <v>82</v>
      </c>
    </row>
    <row r="87" spans="1:5" x14ac:dyDescent="0.2">
      <c r="A87" s="103">
        <v>42702</v>
      </c>
      <c r="B87" s="95">
        <v>41.82</v>
      </c>
      <c r="C87" s="97" t="s">
        <v>121</v>
      </c>
      <c r="D87" s="97" t="s">
        <v>65</v>
      </c>
      <c r="E87" s="97" t="s">
        <v>101</v>
      </c>
    </row>
    <row r="88" spans="1:5" ht="13.5" customHeight="1" x14ac:dyDescent="0.2">
      <c r="A88" s="100">
        <v>42758</v>
      </c>
      <c r="B88" s="101">
        <v>129</v>
      </c>
      <c r="C88" s="102" t="s">
        <v>83</v>
      </c>
      <c r="D88" s="102" t="s">
        <v>84</v>
      </c>
      <c r="E88" s="102" t="s">
        <v>85</v>
      </c>
    </row>
    <row r="89" spans="1:5" x14ac:dyDescent="0.2">
      <c r="A89" s="100">
        <v>42768</v>
      </c>
      <c r="B89" s="101">
        <v>41</v>
      </c>
      <c r="C89" s="102" t="s">
        <v>122</v>
      </c>
      <c r="D89" s="102" t="s">
        <v>79</v>
      </c>
      <c r="E89" s="102" t="s">
        <v>78</v>
      </c>
    </row>
    <row r="90" spans="1:5" x14ac:dyDescent="0.2">
      <c r="A90" s="100">
        <v>42768</v>
      </c>
      <c r="B90" s="101">
        <v>702</v>
      </c>
      <c r="C90" s="102" t="s">
        <v>122</v>
      </c>
      <c r="D90" s="102" t="s">
        <v>77</v>
      </c>
      <c r="E90" s="102" t="s">
        <v>78</v>
      </c>
    </row>
    <row r="91" spans="1:5" ht="12.75" customHeight="1" x14ac:dyDescent="0.2">
      <c r="A91" s="100">
        <v>42768</v>
      </c>
      <c r="B91" s="101">
        <v>41.7</v>
      </c>
      <c r="C91" s="102" t="s">
        <v>122</v>
      </c>
      <c r="D91" s="102" t="s">
        <v>79</v>
      </c>
      <c r="E91" s="102" t="s">
        <v>78</v>
      </c>
    </row>
    <row r="92" spans="1:5" ht="12" customHeight="1" x14ac:dyDescent="0.2">
      <c r="A92" s="100">
        <v>42769</v>
      </c>
      <c r="B92" s="101">
        <v>10</v>
      </c>
      <c r="C92" s="102" t="s">
        <v>123</v>
      </c>
      <c r="D92" s="102" t="s">
        <v>81</v>
      </c>
      <c r="E92" s="102" t="s">
        <v>78</v>
      </c>
    </row>
    <row r="93" spans="1:5" x14ac:dyDescent="0.2">
      <c r="A93" s="100">
        <v>42781</v>
      </c>
      <c r="B93" s="101">
        <v>129.6</v>
      </c>
      <c r="C93" s="102" t="s">
        <v>113</v>
      </c>
      <c r="D93" s="102" t="s">
        <v>84</v>
      </c>
      <c r="E93" s="102" t="s">
        <v>85</v>
      </c>
    </row>
    <row r="94" spans="1:5" x14ac:dyDescent="0.2">
      <c r="A94" s="100">
        <v>42782</v>
      </c>
      <c r="B94" s="95">
        <v>478</v>
      </c>
      <c r="C94" s="102" t="s">
        <v>125</v>
      </c>
      <c r="D94" s="102" t="s">
        <v>77</v>
      </c>
      <c r="E94" s="102" t="s">
        <v>101</v>
      </c>
    </row>
    <row r="95" spans="1:5" x14ac:dyDescent="0.2">
      <c r="A95" s="100">
        <v>42797</v>
      </c>
      <c r="B95" s="95">
        <v>162.72</v>
      </c>
      <c r="C95" s="102" t="s">
        <v>189</v>
      </c>
      <c r="D95" s="102" t="s">
        <v>84</v>
      </c>
      <c r="E95" s="102" t="s">
        <v>112</v>
      </c>
    </row>
    <row r="96" spans="1:5" x14ac:dyDescent="0.2">
      <c r="A96" s="100">
        <v>42802</v>
      </c>
      <c r="B96" s="95">
        <v>40.32</v>
      </c>
      <c r="C96" s="102" t="s">
        <v>128</v>
      </c>
      <c r="D96" s="102" t="s">
        <v>84</v>
      </c>
      <c r="E96" s="102" t="s">
        <v>105</v>
      </c>
    </row>
    <row r="97" spans="1:5" x14ac:dyDescent="0.2">
      <c r="A97" s="100">
        <v>42803</v>
      </c>
      <c r="B97" s="95">
        <v>10</v>
      </c>
      <c r="C97" s="102" t="s">
        <v>129</v>
      </c>
      <c r="D97" s="102" t="s">
        <v>81</v>
      </c>
      <c r="E97" s="102" t="s">
        <v>82</v>
      </c>
    </row>
    <row r="98" spans="1:5" ht="14.25" customHeight="1" x14ac:dyDescent="0.2">
      <c r="A98" s="121">
        <v>42803</v>
      </c>
      <c r="B98" s="122">
        <v>672</v>
      </c>
      <c r="C98" s="123" t="s">
        <v>130</v>
      </c>
      <c r="D98" s="123" t="s">
        <v>77</v>
      </c>
      <c r="E98" s="123" t="s">
        <v>78</v>
      </c>
    </row>
    <row r="99" spans="1:5" ht="13.5" customHeight="1" x14ac:dyDescent="0.2">
      <c r="A99" s="121">
        <v>42803</v>
      </c>
      <c r="B99" s="122">
        <v>50.6</v>
      </c>
      <c r="C99" s="123" t="s">
        <v>130</v>
      </c>
      <c r="D99" s="123" t="s">
        <v>79</v>
      </c>
      <c r="E99" s="123" t="s">
        <v>78</v>
      </c>
    </row>
    <row r="100" spans="1:5" ht="13.5" customHeight="1" x14ac:dyDescent="0.2">
      <c r="A100" s="121">
        <v>42803</v>
      </c>
      <c r="B100" s="122">
        <v>46</v>
      </c>
      <c r="C100" s="123" t="s">
        <v>130</v>
      </c>
      <c r="D100" s="123" t="s">
        <v>79</v>
      </c>
      <c r="E100" s="123" t="s">
        <v>78</v>
      </c>
    </row>
    <row r="101" spans="1:5" ht="13.5" customHeight="1" x14ac:dyDescent="0.2">
      <c r="A101" s="121">
        <v>42814</v>
      </c>
      <c r="B101" s="122">
        <v>32</v>
      </c>
      <c r="C101" s="123" t="s">
        <v>131</v>
      </c>
      <c r="D101" s="123" t="s">
        <v>79</v>
      </c>
      <c r="E101" s="123" t="s">
        <v>78</v>
      </c>
    </row>
    <row r="102" spans="1:5" ht="14.25" customHeight="1" x14ac:dyDescent="0.2">
      <c r="A102" s="121" t="s">
        <v>132</v>
      </c>
      <c r="B102" s="122">
        <v>117</v>
      </c>
      <c r="C102" s="123" t="s">
        <v>131</v>
      </c>
      <c r="D102" s="123" t="s">
        <v>69</v>
      </c>
      <c r="E102" s="123" t="s">
        <v>78</v>
      </c>
    </row>
    <row r="103" spans="1:5" ht="25.5" x14ac:dyDescent="0.2">
      <c r="A103" s="121" t="s">
        <v>133</v>
      </c>
      <c r="B103" s="122">
        <v>667</v>
      </c>
      <c r="C103" s="123" t="s">
        <v>134</v>
      </c>
      <c r="D103" s="123" t="s">
        <v>77</v>
      </c>
      <c r="E103" s="123" t="s">
        <v>78</v>
      </c>
    </row>
    <row r="104" spans="1:5" ht="25.5" customHeight="1" x14ac:dyDescent="0.2">
      <c r="A104" s="121" t="s">
        <v>133</v>
      </c>
      <c r="B104" s="122">
        <v>969.3</v>
      </c>
      <c r="C104" s="120" t="s">
        <v>134</v>
      </c>
      <c r="D104" s="123" t="s">
        <v>65</v>
      </c>
      <c r="E104" s="123" t="s">
        <v>78</v>
      </c>
    </row>
    <row r="105" spans="1:5" x14ac:dyDescent="0.2">
      <c r="A105" s="121">
        <v>42816</v>
      </c>
      <c r="B105" s="122">
        <v>31</v>
      </c>
      <c r="C105" s="120" t="s">
        <v>131</v>
      </c>
      <c r="D105" s="123" t="s">
        <v>69</v>
      </c>
      <c r="E105" s="123" t="s">
        <v>78</v>
      </c>
    </row>
    <row r="106" spans="1:5" ht="12.75" customHeight="1" x14ac:dyDescent="0.2">
      <c r="A106" s="121">
        <v>42816</v>
      </c>
      <c r="B106" s="122">
        <v>13.4</v>
      </c>
      <c r="C106" s="120" t="s">
        <v>131</v>
      </c>
      <c r="D106" s="123" t="s">
        <v>79</v>
      </c>
      <c r="E106" s="123" t="s">
        <v>78</v>
      </c>
    </row>
    <row r="107" spans="1:5" ht="13.5" customHeight="1" x14ac:dyDescent="0.2">
      <c r="A107" s="121">
        <v>42817</v>
      </c>
      <c r="B107" s="122">
        <v>51.1</v>
      </c>
      <c r="C107" s="120" t="s">
        <v>131</v>
      </c>
      <c r="D107" s="123" t="s">
        <v>79</v>
      </c>
      <c r="E107" s="123" t="s">
        <v>78</v>
      </c>
    </row>
    <row r="108" spans="1:5" ht="12" customHeight="1" x14ac:dyDescent="0.2">
      <c r="A108" s="121">
        <v>42821</v>
      </c>
      <c r="B108" s="122">
        <v>105</v>
      </c>
      <c r="C108" s="120" t="s">
        <v>87</v>
      </c>
      <c r="D108" s="123" t="s">
        <v>65</v>
      </c>
      <c r="E108" s="123" t="s">
        <v>85</v>
      </c>
    </row>
    <row r="109" spans="1:5" ht="11.25" customHeight="1" x14ac:dyDescent="0.2">
      <c r="A109" s="121" t="s">
        <v>135</v>
      </c>
      <c r="B109" s="122">
        <v>129.6</v>
      </c>
      <c r="C109" s="120" t="s">
        <v>136</v>
      </c>
      <c r="D109" s="123" t="s">
        <v>84</v>
      </c>
      <c r="E109" s="123" t="s">
        <v>85</v>
      </c>
    </row>
    <row r="110" spans="1:5" x14ac:dyDescent="0.2">
      <c r="A110" s="121">
        <v>42823</v>
      </c>
      <c r="B110" s="122">
        <v>2</v>
      </c>
      <c r="C110" s="120" t="s">
        <v>136</v>
      </c>
      <c r="D110" s="123" t="s">
        <v>81</v>
      </c>
      <c r="E110" s="123" t="s">
        <v>82</v>
      </c>
    </row>
    <row r="111" spans="1:5" x14ac:dyDescent="0.2">
      <c r="A111" s="121">
        <v>42824</v>
      </c>
      <c r="B111" s="122">
        <v>83.95</v>
      </c>
      <c r="C111" s="120" t="s">
        <v>137</v>
      </c>
      <c r="D111" s="123" t="s">
        <v>84</v>
      </c>
      <c r="E111" s="123" t="s">
        <v>107</v>
      </c>
    </row>
    <row r="112" spans="1:5" x14ac:dyDescent="0.2">
      <c r="A112" s="121">
        <v>42833</v>
      </c>
      <c r="B112" s="122">
        <v>168.48</v>
      </c>
      <c r="C112" s="120" t="s">
        <v>139</v>
      </c>
      <c r="D112" s="123" t="s">
        <v>84</v>
      </c>
      <c r="E112" s="123" t="s">
        <v>140</v>
      </c>
    </row>
    <row r="113" spans="1:5" ht="15" customHeight="1" x14ac:dyDescent="0.2">
      <c r="A113" s="121">
        <v>42835</v>
      </c>
      <c r="B113" s="122">
        <v>45.36</v>
      </c>
      <c r="C113" s="120" t="s">
        <v>141</v>
      </c>
      <c r="D113" s="123" t="s">
        <v>84</v>
      </c>
      <c r="E113" s="123" t="s">
        <v>107</v>
      </c>
    </row>
    <row r="114" spans="1:5" x14ac:dyDescent="0.2">
      <c r="A114" s="121">
        <v>42835</v>
      </c>
      <c r="B114" s="122">
        <v>175</v>
      </c>
      <c r="C114" s="120" t="s">
        <v>142</v>
      </c>
      <c r="D114" s="123" t="s">
        <v>65</v>
      </c>
      <c r="E114" s="123" t="s">
        <v>107</v>
      </c>
    </row>
    <row r="115" spans="1:5" ht="14.25" customHeight="1" x14ac:dyDescent="0.2">
      <c r="A115" s="121">
        <v>42836</v>
      </c>
      <c r="B115" s="122">
        <v>32</v>
      </c>
      <c r="C115" s="120" t="s">
        <v>141</v>
      </c>
      <c r="D115" s="123" t="s">
        <v>143</v>
      </c>
      <c r="E115" s="123" t="s">
        <v>107</v>
      </c>
    </row>
    <row r="116" spans="1:5" ht="13.5" customHeight="1" x14ac:dyDescent="0.2">
      <c r="A116" s="121">
        <v>42836</v>
      </c>
      <c r="B116" s="122">
        <v>174.24</v>
      </c>
      <c r="C116" s="120" t="s">
        <v>139</v>
      </c>
      <c r="D116" s="123" t="s">
        <v>84</v>
      </c>
      <c r="E116" s="123" t="s">
        <v>140</v>
      </c>
    </row>
    <row r="117" spans="1:5" ht="12.75" customHeight="1" x14ac:dyDescent="0.2">
      <c r="A117" s="121">
        <v>42836</v>
      </c>
      <c r="B117" s="122">
        <v>7.2</v>
      </c>
      <c r="C117" s="120" t="s">
        <v>139</v>
      </c>
      <c r="D117" s="123" t="s">
        <v>84</v>
      </c>
      <c r="E117" s="123" t="s">
        <v>85</v>
      </c>
    </row>
    <row r="118" spans="1:5" ht="12.75" customHeight="1" x14ac:dyDescent="0.2">
      <c r="A118" s="121">
        <v>42837</v>
      </c>
      <c r="B118" s="122">
        <v>2</v>
      </c>
      <c r="C118" s="120" t="s">
        <v>139</v>
      </c>
      <c r="D118" s="123" t="s">
        <v>81</v>
      </c>
      <c r="E118" s="123" t="s">
        <v>85</v>
      </c>
    </row>
    <row r="119" spans="1:5" x14ac:dyDescent="0.2">
      <c r="A119" s="121">
        <v>42838</v>
      </c>
      <c r="B119" s="122">
        <v>537</v>
      </c>
      <c r="C119" s="123" t="s">
        <v>130</v>
      </c>
      <c r="D119" s="123" t="s">
        <v>77</v>
      </c>
      <c r="E119" s="123" t="s">
        <v>78</v>
      </c>
    </row>
    <row r="120" spans="1:5" ht="13.5" customHeight="1" x14ac:dyDescent="0.2">
      <c r="A120" s="121">
        <v>42844</v>
      </c>
      <c r="B120" s="122">
        <v>105</v>
      </c>
      <c r="C120" s="123" t="s">
        <v>87</v>
      </c>
      <c r="D120" s="123" t="s">
        <v>65</v>
      </c>
      <c r="E120" s="123" t="s">
        <v>85</v>
      </c>
    </row>
    <row r="121" spans="1:5" x14ac:dyDescent="0.2">
      <c r="A121" s="121">
        <v>42844</v>
      </c>
      <c r="B121" s="122">
        <v>34.9</v>
      </c>
      <c r="C121" s="123" t="s">
        <v>147</v>
      </c>
      <c r="D121" s="123" t="s">
        <v>148</v>
      </c>
      <c r="E121" s="123" t="s">
        <v>85</v>
      </c>
    </row>
    <row r="122" spans="1:5" x14ac:dyDescent="0.2">
      <c r="A122" s="121">
        <v>42845</v>
      </c>
      <c r="B122" s="122">
        <v>23.4</v>
      </c>
      <c r="C122" s="123" t="s">
        <v>147</v>
      </c>
      <c r="D122" s="123" t="s">
        <v>143</v>
      </c>
      <c r="E122" s="123" t="s">
        <v>85</v>
      </c>
    </row>
    <row r="123" spans="1:5" x14ac:dyDescent="0.2">
      <c r="A123" s="121" t="s">
        <v>149</v>
      </c>
      <c r="B123" s="122">
        <v>132.47999999999999</v>
      </c>
      <c r="C123" s="123" t="s">
        <v>147</v>
      </c>
      <c r="D123" s="123" t="s">
        <v>84</v>
      </c>
      <c r="E123" s="123" t="s">
        <v>150</v>
      </c>
    </row>
    <row r="124" spans="1:5" x14ac:dyDescent="0.2">
      <c r="A124" s="121" t="s">
        <v>151</v>
      </c>
      <c r="B124" s="122">
        <v>175</v>
      </c>
      <c r="C124" s="123" t="s">
        <v>190</v>
      </c>
      <c r="D124" s="123" t="s">
        <v>65</v>
      </c>
      <c r="E124" s="123" t="s">
        <v>112</v>
      </c>
    </row>
    <row r="125" spans="1:5" x14ac:dyDescent="0.2">
      <c r="A125" s="121">
        <v>42859</v>
      </c>
      <c r="B125" s="122">
        <v>41</v>
      </c>
      <c r="C125" s="123" t="s">
        <v>190</v>
      </c>
      <c r="D125" s="123" t="s">
        <v>148</v>
      </c>
      <c r="E125" s="123" t="s">
        <v>112</v>
      </c>
    </row>
    <row r="126" spans="1:5" x14ac:dyDescent="0.2">
      <c r="A126" s="121" t="s">
        <v>152</v>
      </c>
      <c r="B126" s="122">
        <v>147.46</v>
      </c>
      <c r="C126" s="123" t="s">
        <v>190</v>
      </c>
      <c r="D126" s="123" t="s">
        <v>84</v>
      </c>
      <c r="E126" s="123" t="s">
        <v>153</v>
      </c>
    </row>
    <row r="127" spans="1:5" x14ac:dyDescent="0.2">
      <c r="A127" s="121">
        <v>42860</v>
      </c>
      <c r="B127" s="122">
        <v>170</v>
      </c>
      <c r="C127" s="123" t="s">
        <v>154</v>
      </c>
      <c r="D127" s="123" t="s">
        <v>65</v>
      </c>
      <c r="E127" s="123" t="s">
        <v>85</v>
      </c>
    </row>
    <row r="128" spans="1:5" x14ac:dyDescent="0.2">
      <c r="A128" s="121" t="s">
        <v>155</v>
      </c>
      <c r="B128" s="122">
        <v>153.30000000000001</v>
      </c>
      <c r="C128" s="123" t="s">
        <v>154</v>
      </c>
      <c r="D128" s="123" t="s">
        <v>84</v>
      </c>
      <c r="E128" s="123" t="s">
        <v>156</v>
      </c>
    </row>
    <row r="129" spans="1:5" s="126" customFormat="1" x14ac:dyDescent="0.2">
      <c r="A129" s="121">
        <v>42894</v>
      </c>
      <c r="B129" s="122">
        <v>3.94</v>
      </c>
      <c r="C129" s="123" t="s">
        <v>169</v>
      </c>
      <c r="D129" s="123" t="s">
        <v>84</v>
      </c>
      <c r="E129" s="123" t="s">
        <v>85</v>
      </c>
    </row>
    <row r="130" spans="1:5" x14ac:dyDescent="0.2">
      <c r="A130" s="121" t="s">
        <v>157</v>
      </c>
      <c r="B130" s="122">
        <v>14.74</v>
      </c>
      <c r="C130" s="123" t="s">
        <v>158</v>
      </c>
      <c r="D130" s="123" t="s">
        <v>84</v>
      </c>
      <c r="E130" s="123" t="s">
        <v>159</v>
      </c>
    </row>
    <row r="131" spans="1:5" x14ac:dyDescent="0.2">
      <c r="A131" s="121">
        <v>42872</v>
      </c>
      <c r="B131" s="122">
        <v>40.15</v>
      </c>
      <c r="C131" s="123" t="s">
        <v>160</v>
      </c>
      <c r="D131" s="123" t="s">
        <v>84</v>
      </c>
      <c r="E131" s="123" t="s">
        <v>161</v>
      </c>
    </row>
    <row r="132" spans="1:5" ht="14.25" customHeight="1" x14ac:dyDescent="0.2">
      <c r="A132" s="121">
        <v>42880</v>
      </c>
      <c r="B132" s="122">
        <v>562</v>
      </c>
      <c r="C132" s="123" t="s">
        <v>125</v>
      </c>
      <c r="D132" s="123" t="s">
        <v>77</v>
      </c>
      <c r="E132" s="123" t="s">
        <v>78</v>
      </c>
    </row>
    <row r="133" spans="1:5" x14ac:dyDescent="0.2">
      <c r="A133" s="121">
        <v>42880</v>
      </c>
      <c r="B133" s="122">
        <v>10</v>
      </c>
      <c r="C133" s="123" t="s">
        <v>125</v>
      </c>
      <c r="D133" s="123" t="s">
        <v>81</v>
      </c>
      <c r="E133" s="123" t="s">
        <v>78</v>
      </c>
    </row>
    <row r="134" spans="1:5" x14ac:dyDescent="0.2">
      <c r="A134" s="98">
        <v>42901</v>
      </c>
      <c r="B134" s="99">
        <v>532</v>
      </c>
      <c r="C134" s="123" t="s">
        <v>130</v>
      </c>
      <c r="D134" s="120" t="s">
        <v>77</v>
      </c>
      <c r="E134" s="120" t="s">
        <v>78</v>
      </c>
    </row>
    <row r="135" spans="1:5" s="126" customFormat="1" x14ac:dyDescent="0.2">
      <c r="A135" s="100">
        <v>42901</v>
      </c>
      <c r="B135" s="101">
        <v>32.6</v>
      </c>
      <c r="C135" s="102" t="s">
        <v>188</v>
      </c>
      <c r="D135" s="102" t="s">
        <v>79</v>
      </c>
      <c r="E135" s="102" t="s">
        <v>78</v>
      </c>
    </row>
    <row r="136" spans="1:5" s="126" customFormat="1" x14ac:dyDescent="0.2">
      <c r="A136" s="106">
        <v>42901</v>
      </c>
      <c r="B136" s="95">
        <v>10</v>
      </c>
      <c r="C136" s="97" t="s">
        <v>188</v>
      </c>
      <c r="D136" s="97" t="s">
        <v>81</v>
      </c>
      <c r="E136" s="97" t="s">
        <v>82</v>
      </c>
    </row>
    <row r="137" spans="1:5" s="126" customFormat="1" x14ac:dyDescent="0.2">
      <c r="A137" s="106">
        <v>42908</v>
      </c>
      <c r="B137" s="95">
        <v>37.299999999999997</v>
      </c>
      <c r="C137" s="97" t="s">
        <v>173</v>
      </c>
      <c r="D137" s="97" t="s">
        <v>79</v>
      </c>
      <c r="E137" s="97" t="s">
        <v>78</v>
      </c>
    </row>
    <row r="138" spans="1:5" ht="25.5" x14ac:dyDescent="0.2">
      <c r="A138" s="98">
        <v>42908</v>
      </c>
      <c r="B138" s="99">
        <v>707.99</v>
      </c>
      <c r="C138" s="123" t="s">
        <v>167</v>
      </c>
      <c r="D138" s="120" t="s">
        <v>77</v>
      </c>
      <c r="E138" s="120" t="s">
        <v>166</v>
      </c>
    </row>
    <row r="139" spans="1:5" s="126" customFormat="1" x14ac:dyDescent="0.2">
      <c r="A139" s="98">
        <v>42908</v>
      </c>
      <c r="B139" s="99">
        <v>180</v>
      </c>
      <c r="C139" s="123" t="s">
        <v>170</v>
      </c>
      <c r="D139" s="120" t="s">
        <v>65</v>
      </c>
      <c r="E139" s="120" t="s">
        <v>101</v>
      </c>
    </row>
    <row r="140" spans="1:5" s="126" customFormat="1" x14ac:dyDescent="0.2">
      <c r="A140" s="98">
        <v>42908</v>
      </c>
      <c r="B140" s="99">
        <v>47.2</v>
      </c>
      <c r="C140" s="123" t="s">
        <v>172</v>
      </c>
      <c r="D140" s="120" t="s">
        <v>79</v>
      </c>
      <c r="E140" s="120" t="s">
        <v>101</v>
      </c>
    </row>
    <row r="141" spans="1:5" s="126" customFormat="1" x14ac:dyDescent="0.2">
      <c r="A141" s="98">
        <v>42908</v>
      </c>
      <c r="B141" s="99">
        <v>68</v>
      </c>
      <c r="C141" s="123" t="s">
        <v>172</v>
      </c>
      <c r="D141" s="120" t="s">
        <v>79</v>
      </c>
      <c r="E141" s="120" t="s">
        <v>101</v>
      </c>
    </row>
    <row r="142" spans="1:5" s="126" customFormat="1" x14ac:dyDescent="0.2">
      <c r="A142" s="103">
        <v>42908</v>
      </c>
      <c r="B142" s="99">
        <v>28.6</v>
      </c>
      <c r="C142" s="123" t="s">
        <v>172</v>
      </c>
      <c r="D142" s="120" t="s">
        <v>79</v>
      </c>
      <c r="E142" s="120" t="s">
        <v>101</v>
      </c>
    </row>
    <row r="143" spans="1:5" s="126" customFormat="1" x14ac:dyDescent="0.2">
      <c r="A143" s="103">
        <v>42908</v>
      </c>
      <c r="B143" s="99">
        <v>33.200000000000003</v>
      </c>
      <c r="C143" s="123" t="s">
        <v>172</v>
      </c>
      <c r="D143" s="120" t="s">
        <v>79</v>
      </c>
      <c r="E143" s="120" t="s">
        <v>101</v>
      </c>
    </row>
    <row r="144" spans="1:5" s="126" customFormat="1" x14ac:dyDescent="0.2">
      <c r="A144" s="103">
        <v>42908</v>
      </c>
      <c r="B144" s="99">
        <v>17.5</v>
      </c>
      <c r="C144" s="123" t="s">
        <v>100</v>
      </c>
      <c r="D144" s="120" t="s">
        <v>176</v>
      </c>
      <c r="E144" s="120" t="s">
        <v>101</v>
      </c>
    </row>
    <row r="145" spans="1:5" s="126" customFormat="1" x14ac:dyDescent="0.2">
      <c r="A145" s="103">
        <v>42908</v>
      </c>
      <c r="B145" s="99">
        <v>29.5</v>
      </c>
      <c r="C145" s="123" t="s">
        <v>172</v>
      </c>
      <c r="D145" s="120" t="s">
        <v>148</v>
      </c>
      <c r="E145" s="120" t="s">
        <v>101</v>
      </c>
    </row>
    <row r="146" spans="1:5" s="126" customFormat="1" x14ac:dyDescent="0.2">
      <c r="A146" s="103">
        <v>42909</v>
      </c>
      <c r="B146" s="99">
        <v>48.5</v>
      </c>
      <c r="C146" s="123" t="s">
        <v>100</v>
      </c>
      <c r="D146" s="120" t="s">
        <v>81</v>
      </c>
      <c r="E146" s="120" t="s">
        <v>101</v>
      </c>
    </row>
    <row r="147" spans="1:5" s="126" customFormat="1" x14ac:dyDescent="0.2">
      <c r="A147" s="103">
        <v>42909</v>
      </c>
      <c r="B147" s="99">
        <v>154.03</v>
      </c>
      <c r="C147" s="123" t="s">
        <v>100</v>
      </c>
      <c r="D147" s="120" t="s">
        <v>84</v>
      </c>
      <c r="E147" s="120" t="s">
        <v>174</v>
      </c>
    </row>
    <row r="148" spans="1:5" s="126" customFormat="1" x14ac:dyDescent="0.2">
      <c r="A148" s="103">
        <v>42916</v>
      </c>
      <c r="B148" s="99">
        <v>657.98</v>
      </c>
      <c r="C148" s="123" t="s">
        <v>171</v>
      </c>
      <c r="D148" s="120" t="s">
        <v>77</v>
      </c>
      <c r="E148" s="120" t="s">
        <v>78</v>
      </c>
    </row>
    <row r="149" spans="1:5" s="126" customFormat="1" x14ac:dyDescent="0.2">
      <c r="A149" s="103">
        <v>42916</v>
      </c>
      <c r="B149" s="99">
        <v>53.1</v>
      </c>
      <c r="C149" s="123" t="s">
        <v>171</v>
      </c>
      <c r="D149" s="120" t="s">
        <v>79</v>
      </c>
      <c r="E149" s="120" t="s">
        <v>78</v>
      </c>
    </row>
    <row r="150" spans="1:5" s="126" customFormat="1" x14ac:dyDescent="0.2">
      <c r="A150" s="103">
        <v>42916</v>
      </c>
      <c r="B150" s="99">
        <v>10</v>
      </c>
      <c r="C150" s="123" t="s">
        <v>171</v>
      </c>
      <c r="D150" s="120" t="s">
        <v>81</v>
      </c>
      <c r="E150" s="120" t="s">
        <v>177</v>
      </c>
    </row>
    <row r="151" spans="1:5" s="89" customFormat="1" x14ac:dyDescent="0.2">
      <c r="A151" s="88"/>
      <c r="B151" s="111"/>
      <c r="C151" s="112"/>
      <c r="D151" s="90"/>
      <c r="E151" s="90"/>
    </row>
    <row r="152" spans="1:5" x14ac:dyDescent="0.2">
      <c r="A152" s="166" t="s">
        <v>162</v>
      </c>
      <c r="B152" s="167">
        <f>SUM(B27:B151)</f>
        <v>20601.93</v>
      </c>
    </row>
    <row r="153" spans="1:5" s="126" customFormat="1" x14ac:dyDescent="0.2">
      <c r="A153" s="124"/>
      <c r="B153" s="125"/>
    </row>
    <row r="154" spans="1:5" s="118" customFormat="1" ht="18.75" customHeight="1" x14ac:dyDescent="0.2">
      <c r="A154" s="181" t="s">
        <v>14</v>
      </c>
      <c r="B154" s="182"/>
      <c r="C154" s="182"/>
      <c r="D154" s="129"/>
      <c r="E154" s="157"/>
    </row>
    <row r="155" spans="1:5" s="118" customFormat="1" ht="38.25" customHeight="1" x14ac:dyDescent="0.2">
      <c r="A155" s="127" t="s">
        <v>0</v>
      </c>
      <c r="B155" s="128" t="s">
        <v>27</v>
      </c>
      <c r="C155" s="128" t="s">
        <v>53</v>
      </c>
      <c r="D155" s="128" t="s">
        <v>10</v>
      </c>
      <c r="E155" s="158" t="s">
        <v>2</v>
      </c>
    </row>
    <row r="156" spans="1:5" s="56" customFormat="1" x14ac:dyDescent="0.2">
      <c r="A156" s="91">
        <v>42577</v>
      </c>
      <c r="B156" s="92">
        <v>5.4</v>
      </c>
      <c r="C156" s="93" t="s">
        <v>86</v>
      </c>
      <c r="D156" s="93" t="s">
        <v>84</v>
      </c>
      <c r="E156" s="93" t="s">
        <v>82</v>
      </c>
    </row>
    <row r="157" spans="1:5" x14ac:dyDescent="0.2">
      <c r="A157" s="91">
        <v>42597</v>
      </c>
      <c r="B157" s="92">
        <v>3</v>
      </c>
      <c r="C157" s="120" t="s">
        <v>88</v>
      </c>
      <c r="D157" s="93" t="s">
        <v>81</v>
      </c>
      <c r="E157" s="93" t="s">
        <v>82</v>
      </c>
    </row>
    <row r="158" spans="1:5" ht="12.75" customHeight="1" x14ac:dyDescent="0.2">
      <c r="A158" s="94">
        <v>42605</v>
      </c>
      <c r="B158" s="95">
        <v>2.88</v>
      </c>
      <c r="C158" s="120" t="s">
        <v>90</v>
      </c>
      <c r="D158" s="120" t="s">
        <v>84</v>
      </c>
      <c r="E158" s="96" t="s">
        <v>82</v>
      </c>
    </row>
    <row r="159" spans="1:5" x14ac:dyDescent="0.2">
      <c r="A159" s="104">
        <v>42607</v>
      </c>
      <c r="B159" s="95">
        <v>34.299999999999997</v>
      </c>
      <c r="C159" s="97" t="s">
        <v>94</v>
      </c>
      <c r="D159" s="97" t="s">
        <v>79</v>
      </c>
      <c r="E159" s="105" t="s">
        <v>82</v>
      </c>
    </row>
    <row r="160" spans="1:5" x14ac:dyDescent="0.2">
      <c r="A160" s="106">
        <v>42632</v>
      </c>
      <c r="B160" s="107">
        <v>2</v>
      </c>
      <c r="C160" s="108" t="s">
        <v>95</v>
      </c>
      <c r="D160" s="108" t="s">
        <v>81</v>
      </c>
      <c r="E160" s="108" t="s">
        <v>82</v>
      </c>
    </row>
    <row r="161" spans="1:5" x14ac:dyDescent="0.2">
      <c r="A161" s="106">
        <v>42642</v>
      </c>
      <c r="B161" s="107">
        <v>8.64</v>
      </c>
      <c r="C161" s="108" t="s">
        <v>95</v>
      </c>
      <c r="D161" s="108" t="s">
        <v>84</v>
      </c>
      <c r="E161" s="108" t="s">
        <v>82</v>
      </c>
    </row>
    <row r="162" spans="1:5" ht="24.75" customHeight="1" x14ac:dyDescent="0.2">
      <c r="A162" s="106">
        <v>42643</v>
      </c>
      <c r="B162" s="107">
        <v>4.32</v>
      </c>
      <c r="C162" s="108" t="s">
        <v>108</v>
      </c>
      <c r="D162" s="108" t="s">
        <v>84</v>
      </c>
      <c r="E162" s="108" t="s">
        <v>82</v>
      </c>
    </row>
    <row r="163" spans="1:5" x14ac:dyDescent="0.2">
      <c r="A163" s="106">
        <v>42653</v>
      </c>
      <c r="B163" s="107">
        <v>18.72</v>
      </c>
      <c r="C163" s="108" t="s">
        <v>109</v>
      </c>
      <c r="D163" s="108" t="s">
        <v>84</v>
      </c>
      <c r="E163" s="108" t="s">
        <v>82</v>
      </c>
    </row>
    <row r="164" spans="1:5" ht="17.25" customHeight="1" x14ac:dyDescent="0.2">
      <c r="A164" s="103">
        <v>42677</v>
      </c>
      <c r="B164" s="95">
        <v>4.9000000000000004</v>
      </c>
      <c r="C164" s="97" t="s">
        <v>116</v>
      </c>
      <c r="D164" s="97" t="s">
        <v>84</v>
      </c>
      <c r="E164" s="97" t="s">
        <v>82</v>
      </c>
    </row>
    <row r="165" spans="1:5" x14ac:dyDescent="0.2">
      <c r="A165" s="100">
        <v>42774</v>
      </c>
      <c r="B165" s="101">
        <v>2.2999999999999998</v>
      </c>
      <c r="C165" s="102" t="s">
        <v>124</v>
      </c>
      <c r="D165" s="102" t="s">
        <v>84</v>
      </c>
      <c r="E165" s="102" t="s">
        <v>82</v>
      </c>
    </row>
    <row r="166" spans="1:5" s="126" customFormat="1" x14ac:dyDescent="0.2">
      <c r="A166" s="121">
        <v>42823</v>
      </c>
      <c r="B166" s="122">
        <v>2</v>
      </c>
      <c r="C166" s="120" t="s">
        <v>136</v>
      </c>
      <c r="D166" s="123" t="s">
        <v>81</v>
      </c>
      <c r="E166" s="123" t="s">
        <v>82</v>
      </c>
    </row>
    <row r="167" spans="1:5" s="126" customFormat="1" x14ac:dyDescent="0.2">
      <c r="A167" s="121">
        <v>42831</v>
      </c>
      <c r="B167" s="122">
        <v>4</v>
      </c>
      <c r="C167" s="120" t="s">
        <v>138</v>
      </c>
      <c r="D167" s="123" t="s">
        <v>81</v>
      </c>
      <c r="E167" s="123" t="s">
        <v>82</v>
      </c>
    </row>
    <row r="168" spans="1:5" x14ac:dyDescent="0.2">
      <c r="A168" s="121">
        <v>42837</v>
      </c>
      <c r="B168" s="122">
        <v>1.87</v>
      </c>
      <c r="C168" s="120" t="s">
        <v>146</v>
      </c>
      <c r="D168" s="123" t="s">
        <v>84</v>
      </c>
      <c r="E168" s="123" t="s">
        <v>82</v>
      </c>
    </row>
    <row r="169" spans="1:5" s="126" customFormat="1" x14ac:dyDescent="0.2">
      <c r="A169" s="133"/>
      <c r="B169" s="134"/>
      <c r="C169" s="130"/>
      <c r="D169" s="112"/>
      <c r="E169" s="112"/>
    </row>
    <row r="170" spans="1:5" s="126" customFormat="1" x14ac:dyDescent="0.2">
      <c r="A170" s="113" t="s">
        <v>162</v>
      </c>
      <c r="B170" s="152">
        <f>SUM(B156:B169)</f>
        <v>94.33</v>
      </c>
      <c r="C170" s="130"/>
      <c r="D170" s="130"/>
    </row>
    <row r="171" spans="1:5" s="126" customFormat="1" ht="12.75" customHeight="1" x14ac:dyDescent="0.2">
      <c r="A171" s="165"/>
      <c r="B171" s="132"/>
      <c r="C171" s="130"/>
      <c r="D171" s="130"/>
    </row>
    <row r="172" spans="1:5" s="126" customFormat="1" ht="25.5" customHeight="1" x14ac:dyDescent="0.2">
      <c r="A172" s="163" t="s">
        <v>164</v>
      </c>
      <c r="B172" s="164">
        <f>SUM(B22+B152+B170)</f>
        <v>31980.690000000002</v>
      </c>
      <c r="C172" s="130"/>
      <c r="D172" s="130"/>
    </row>
    <row r="173" spans="1:5" s="126" customFormat="1" ht="12.75" customHeight="1" x14ac:dyDescent="0.2">
      <c r="A173" s="131"/>
      <c r="B173" s="132"/>
      <c r="C173" s="130"/>
      <c r="D173" s="130"/>
    </row>
    <row r="174" spans="1:5" x14ac:dyDescent="0.2">
      <c r="A174" s="180" t="s">
        <v>34</v>
      </c>
      <c r="B174" s="180"/>
      <c r="C174" s="180"/>
      <c r="D174" s="116"/>
    </row>
    <row r="175" spans="1:5" x14ac:dyDescent="0.2">
      <c r="A175" s="117" t="s">
        <v>29</v>
      </c>
      <c r="B175" s="115"/>
      <c r="C175" s="116"/>
      <c r="D175" s="116"/>
    </row>
    <row r="176" spans="1:5" x14ac:dyDescent="0.2">
      <c r="A176" s="117" t="s">
        <v>54</v>
      </c>
      <c r="B176" s="115"/>
      <c r="C176" s="116"/>
      <c r="D176" s="116"/>
    </row>
    <row r="177" spans="1:4" x14ac:dyDescent="0.2">
      <c r="A177" s="117" t="s">
        <v>38</v>
      </c>
      <c r="B177" s="115"/>
      <c r="C177" s="116"/>
      <c r="D177" s="116"/>
    </row>
    <row r="178" spans="1:4" x14ac:dyDescent="0.2">
      <c r="A178" s="179" t="s">
        <v>39</v>
      </c>
      <c r="B178" s="179"/>
      <c r="C178" s="179"/>
      <c r="D178" s="179"/>
    </row>
  </sheetData>
  <sheetProtection password="C0E4" sheet="1" objects="1" scenarios="1"/>
  <mergeCells count="11">
    <mergeCell ref="A178:D178"/>
    <mergeCell ref="A174:C174"/>
    <mergeCell ref="A154:C154"/>
    <mergeCell ref="A1:D1"/>
    <mergeCell ref="A7:D7"/>
    <mergeCell ref="B2:D2"/>
    <mergeCell ref="B3:D3"/>
    <mergeCell ref="B4:D4"/>
    <mergeCell ref="A5:D5"/>
    <mergeCell ref="A6:D6"/>
    <mergeCell ref="A25:C25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zoomScaleNormal="100" workbookViewId="0">
      <selection activeCell="D12" sqref="D12"/>
    </sheetView>
  </sheetViews>
  <sheetFormatPr defaultColWidth="9.140625" defaultRowHeight="12.75" x14ac:dyDescent="0.2"/>
  <cols>
    <col min="1" max="2" width="23.5703125" style="13" customWidth="1"/>
    <col min="3" max="6" width="27.5703125" style="13" customWidth="1"/>
    <col min="7" max="16384" width="9.140625" style="14"/>
  </cols>
  <sheetData>
    <row r="1" spans="1:7" ht="36" customHeight="1" x14ac:dyDescent="0.2">
      <c r="A1" s="198" t="s">
        <v>21</v>
      </c>
      <c r="B1" s="198"/>
      <c r="C1" s="198"/>
      <c r="D1" s="198"/>
      <c r="E1" s="198"/>
      <c r="F1" s="198"/>
    </row>
    <row r="2" spans="1:7" ht="36" customHeight="1" x14ac:dyDescent="0.2">
      <c r="A2" s="41" t="s">
        <v>7</v>
      </c>
      <c r="B2" s="186" t="str">
        <f>Travel!B2</f>
        <v>Bay of Plenty District Health Board</v>
      </c>
      <c r="C2" s="186"/>
      <c r="D2" s="186"/>
      <c r="E2" s="186"/>
      <c r="F2" s="186"/>
      <c r="G2" s="42"/>
    </row>
    <row r="3" spans="1:7" ht="36" customHeight="1" x14ac:dyDescent="0.2">
      <c r="A3" s="41" t="s">
        <v>8</v>
      </c>
      <c r="B3" s="187" t="str">
        <f>Travel!B3</f>
        <v>Helen Mason</v>
      </c>
      <c r="C3" s="187"/>
      <c r="D3" s="187"/>
      <c r="E3" s="187"/>
      <c r="F3" s="187"/>
      <c r="G3" s="43"/>
    </row>
    <row r="4" spans="1:7" ht="36" customHeight="1" x14ac:dyDescent="0.2">
      <c r="A4" s="41" t="s">
        <v>3</v>
      </c>
      <c r="B4" s="187" t="str">
        <f>Travel!B4</f>
        <v xml:space="preserve">1 July 2016 to 30 June 2017 </v>
      </c>
      <c r="C4" s="187"/>
      <c r="D4" s="187"/>
      <c r="E4" s="187"/>
      <c r="F4" s="187"/>
      <c r="G4" s="43"/>
    </row>
    <row r="5" spans="1:7" s="12" customFormat="1" ht="35.25" customHeight="1" x14ac:dyDescent="0.25">
      <c r="A5" s="202" t="s">
        <v>40</v>
      </c>
      <c r="B5" s="203"/>
      <c r="C5" s="204"/>
      <c r="D5" s="204"/>
      <c r="E5" s="204"/>
      <c r="F5" s="205"/>
    </row>
    <row r="6" spans="1:7" s="12" customFormat="1" ht="35.25" customHeight="1" x14ac:dyDescent="0.25">
      <c r="A6" s="199" t="s">
        <v>55</v>
      </c>
      <c r="B6" s="200"/>
      <c r="C6" s="200"/>
      <c r="D6" s="200"/>
      <c r="E6" s="200"/>
      <c r="F6" s="201"/>
    </row>
    <row r="7" spans="1:7" s="3" customFormat="1" ht="30.95" customHeight="1" x14ac:dyDescent="0.25">
      <c r="A7" s="195" t="s">
        <v>18</v>
      </c>
      <c r="B7" s="196"/>
      <c r="C7" s="5"/>
      <c r="D7" s="5"/>
      <c r="E7" s="5"/>
      <c r="F7" s="20"/>
    </row>
    <row r="8" spans="1:7" ht="25.5" x14ac:dyDescent="0.2">
      <c r="A8" s="21" t="s">
        <v>0</v>
      </c>
      <c r="B8" s="35" t="s">
        <v>35</v>
      </c>
      <c r="C8" s="2" t="s">
        <v>5</v>
      </c>
      <c r="D8" s="2" t="s">
        <v>12</v>
      </c>
      <c r="E8" s="2" t="s">
        <v>11</v>
      </c>
      <c r="F8" s="8" t="s">
        <v>1</v>
      </c>
    </row>
    <row r="9" spans="1:7" x14ac:dyDescent="0.2">
      <c r="A9" s="18"/>
      <c r="F9" s="19"/>
    </row>
    <row r="10" spans="1:7" x14ac:dyDescent="0.2">
      <c r="A10" s="18"/>
      <c r="F10" s="19"/>
    </row>
    <row r="11" spans="1:7" x14ac:dyDescent="0.2">
      <c r="A11" s="18"/>
      <c r="F11" s="19"/>
    </row>
    <row r="12" spans="1:7" ht="11.25" customHeight="1" x14ac:dyDescent="0.2">
      <c r="A12" s="18"/>
      <c r="F12" s="19"/>
    </row>
    <row r="13" spans="1:7" hidden="1" x14ac:dyDescent="0.2">
      <c r="A13" s="18"/>
      <c r="F13" s="19"/>
    </row>
    <row r="14" spans="1:7" s="17" customFormat="1" ht="25.5" hidden="1" customHeight="1" x14ac:dyDescent="0.2">
      <c r="A14" s="18"/>
      <c r="B14" s="13"/>
      <c r="C14" s="13"/>
      <c r="D14" s="13"/>
      <c r="E14" s="13"/>
      <c r="F14" s="19"/>
    </row>
    <row r="15" spans="1:7" ht="24.95" customHeight="1" x14ac:dyDescent="0.2">
      <c r="A15" s="55" t="s">
        <v>19</v>
      </c>
      <c r="B15" s="58">
        <f>SUM(B9:B14)</f>
        <v>0</v>
      </c>
      <c r="C15" s="22"/>
      <c r="D15" s="23"/>
      <c r="E15" s="23"/>
      <c r="F15" s="24"/>
    </row>
    <row r="16" spans="1:7" x14ac:dyDescent="0.2">
      <c r="A16" s="60"/>
      <c r="B16" s="26"/>
      <c r="C16" s="26"/>
      <c r="D16" s="26"/>
      <c r="E16" s="26"/>
      <c r="F16" s="27"/>
    </row>
    <row r="17" spans="1:6" x14ac:dyDescent="0.2">
      <c r="A17" s="39" t="s">
        <v>28</v>
      </c>
      <c r="B17" s="3"/>
      <c r="C17" s="56"/>
      <c r="F17" s="19"/>
    </row>
    <row r="18" spans="1:6" x14ac:dyDescent="0.2">
      <c r="A18" s="206" t="s">
        <v>56</v>
      </c>
      <c r="B18" s="206"/>
      <c r="C18" s="206"/>
      <c r="D18" s="206"/>
      <c r="E18" s="206"/>
      <c r="F18" s="207"/>
    </row>
    <row r="19" spans="1:6" x14ac:dyDescent="0.2">
      <c r="A19" s="197" t="s">
        <v>51</v>
      </c>
      <c r="B19" s="197"/>
      <c r="C19" s="197"/>
      <c r="F19" s="19"/>
    </row>
    <row r="20" spans="1:6" x14ac:dyDescent="0.2">
      <c r="A20" s="48" t="s">
        <v>36</v>
      </c>
      <c r="B20" s="49"/>
      <c r="C20" s="56"/>
      <c r="D20" s="57"/>
      <c r="E20" s="57"/>
      <c r="F20" s="57"/>
    </row>
    <row r="21" spans="1:6" x14ac:dyDescent="0.2">
      <c r="A21" s="65" t="s">
        <v>48</v>
      </c>
      <c r="B21" s="49"/>
      <c r="C21" s="63"/>
      <c r="D21" s="63"/>
      <c r="E21" s="63"/>
      <c r="F21" s="9"/>
    </row>
    <row r="22" spans="1:6" ht="12.75" customHeight="1" x14ac:dyDescent="0.2">
      <c r="A22" s="179" t="s">
        <v>39</v>
      </c>
      <c r="B22" s="179"/>
      <c r="C22" s="67"/>
      <c r="D22" s="67"/>
      <c r="E22" s="67"/>
      <c r="F22" s="68"/>
    </row>
    <row r="23" spans="1:6" x14ac:dyDescent="0.2">
      <c r="A23" s="57"/>
      <c r="B23" s="57"/>
      <c r="C23" s="57"/>
      <c r="D23" s="57"/>
      <c r="E23" s="57"/>
      <c r="F23" s="57"/>
    </row>
    <row r="24" spans="1:6" x14ac:dyDescent="0.2">
      <c r="A24" s="57"/>
      <c r="B24" s="57"/>
      <c r="C24" s="57"/>
      <c r="D24" s="57"/>
      <c r="E24" s="57"/>
      <c r="F24" s="57"/>
    </row>
    <row r="25" spans="1:6" x14ac:dyDescent="0.2">
      <c r="A25" s="57"/>
      <c r="B25" s="57"/>
      <c r="C25" s="57"/>
      <c r="D25" s="57"/>
      <c r="E25" s="57"/>
      <c r="F25" s="57"/>
    </row>
    <row r="26" spans="1:6" x14ac:dyDescent="0.2">
      <c r="A26" s="57"/>
      <c r="B26" s="57"/>
      <c r="C26" s="57"/>
      <c r="D26" s="57"/>
      <c r="E26" s="57"/>
      <c r="F26" s="57"/>
    </row>
    <row r="27" spans="1:6" x14ac:dyDescent="0.2">
      <c r="A27" s="57"/>
      <c r="B27" s="57"/>
      <c r="C27" s="57"/>
      <c r="D27" s="57"/>
      <c r="E27" s="57"/>
      <c r="F27" s="57"/>
    </row>
  </sheetData>
  <sheetProtection password="C0E4" sheet="1" objects="1" scenarios="1"/>
  <mergeCells count="10">
    <mergeCell ref="A22:B22"/>
    <mergeCell ref="A7:B7"/>
    <mergeCell ref="A19:C19"/>
    <mergeCell ref="A1:F1"/>
    <mergeCell ref="A6:F6"/>
    <mergeCell ref="B2:F2"/>
    <mergeCell ref="B3:F3"/>
    <mergeCell ref="B4:F4"/>
    <mergeCell ref="A5:F5"/>
    <mergeCell ref="A18:F18"/>
  </mergeCells>
  <printOptions gridLines="1"/>
  <pageMargins left="0.70866141732283472" right="0.70866141732283472" top="0.74803149606299213" bottom="0.74803149606299213" header="0.31496062992125984" footer="0.31496062992125984"/>
  <pageSetup paperSize="9" scale="85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zoomScaleNormal="100" workbookViewId="0">
      <selection activeCell="A10" sqref="A10"/>
    </sheetView>
  </sheetViews>
  <sheetFormatPr defaultColWidth="9.140625" defaultRowHeight="12.75" x14ac:dyDescent="0.2"/>
  <cols>
    <col min="1" max="5" width="27.5703125" style="29" customWidth="1"/>
    <col min="6" max="16384" width="9.140625" style="32"/>
  </cols>
  <sheetData>
    <row r="1" spans="1:14" ht="36" customHeight="1" x14ac:dyDescent="0.2">
      <c r="A1" s="198" t="s">
        <v>21</v>
      </c>
      <c r="B1" s="198"/>
      <c r="C1" s="198"/>
      <c r="D1" s="198"/>
      <c r="E1" s="198"/>
      <c r="F1" s="61"/>
    </row>
    <row r="2" spans="1:14" ht="36" customHeight="1" x14ac:dyDescent="0.2">
      <c r="A2" s="41" t="s">
        <v>7</v>
      </c>
      <c r="B2" s="186" t="str">
        <f>Travel!B2</f>
        <v>Bay of Plenty District Health Board</v>
      </c>
      <c r="C2" s="186"/>
      <c r="D2" s="186"/>
      <c r="E2" s="186"/>
      <c r="F2" s="42"/>
      <c r="G2" s="42"/>
    </row>
    <row r="3" spans="1:14" ht="36" customHeight="1" x14ac:dyDescent="0.2">
      <c r="A3" s="41" t="s">
        <v>8</v>
      </c>
      <c r="B3" s="187" t="str">
        <f>Travel!B3</f>
        <v>Helen Mason</v>
      </c>
      <c r="C3" s="187"/>
      <c r="D3" s="187"/>
      <c r="E3" s="187"/>
      <c r="F3" s="43"/>
      <c r="G3" s="43"/>
    </row>
    <row r="4" spans="1:14" ht="36" customHeight="1" x14ac:dyDescent="0.2">
      <c r="A4" s="41" t="s">
        <v>3</v>
      </c>
      <c r="B4" s="187" t="str">
        <f>Travel!B4</f>
        <v xml:space="preserve">1 July 2016 to 30 June 2017 </v>
      </c>
      <c r="C4" s="187"/>
      <c r="D4" s="187"/>
      <c r="E4" s="187"/>
      <c r="F4" s="43"/>
      <c r="G4" s="43"/>
    </row>
    <row r="5" spans="1:14" ht="36" customHeight="1" x14ac:dyDescent="0.2">
      <c r="A5" s="217" t="s">
        <v>41</v>
      </c>
      <c r="B5" s="218"/>
      <c r="C5" s="218"/>
      <c r="D5" s="218"/>
      <c r="E5" s="219"/>
    </row>
    <row r="6" spans="1:14" ht="20.100000000000001" customHeight="1" x14ac:dyDescent="0.2">
      <c r="A6" s="215" t="s">
        <v>49</v>
      </c>
      <c r="B6" s="215"/>
      <c r="C6" s="215"/>
      <c r="D6" s="215"/>
      <c r="E6" s="216"/>
      <c r="F6" s="44"/>
      <c r="G6" s="44"/>
    </row>
    <row r="7" spans="1:14" ht="20.25" customHeight="1" x14ac:dyDescent="0.25">
      <c r="A7" s="28" t="s">
        <v>16</v>
      </c>
      <c r="B7" s="5"/>
      <c r="C7" s="5"/>
      <c r="D7" s="5"/>
      <c r="E7" s="20"/>
    </row>
    <row r="8" spans="1:14" ht="25.5" x14ac:dyDescent="0.2">
      <c r="A8" s="21" t="s">
        <v>0</v>
      </c>
      <c r="B8" s="2" t="s">
        <v>37</v>
      </c>
      <c r="C8" s="2" t="s">
        <v>30</v>
      </c>
      <c r="D8" s="2" t="s">
        <v>43</v>
      </c>
      <c r="E8" s="8" t="s">
        <v>58</v>
      </c>
    </row>
    <row r="9" spans="1:14" x14ac:dyDescent="0.2">
      <c r="A9" s="176">
        <v>42660</v>
      </c>
      <c r="B9" s="154" t="s">
        <v>182</v>
      </c>
      <c r="C9" s="154" t="s">
        <v>181</v>
      </c>
      <c r="D9" s="177">
        <v>100</v>
      </c>
      <c r="E9" s="155" t="s">
        <v>184</v>
      </c>
    </row>
    <row r="10" spans="1:14" x14ac:dyDescent="0.2">
      <c r="A10" s="176">
        <v>42616</v>
      </c>
      <c r="B10" s="154" t="s">
        <v>180</v>
      </c>
      <c r="C10" s="154" t="s">
        <v>183</v>
      </c>
      <c r="D10" s="177">
        <v>70</v>
      </c>
      <c r="E10" s="155" t="s">
        <v>184</v>
      </c>
    </row>
    <row r="11" spans="1:14" x14ac:dyDescent="0.2">
      <c r="A11" s="30"/>
      <c r="E11" s="31"/>
      <c r="N11" s="45"/>
    </row>
    <row r="12" spans="1:14" x14ac:dyDescent="0.2">
      <c r="A12" s="30"/>
      <c r="E12" s="31"/>
    </row>
    <row r="13" spans="1:14" hidden="1" x14ac:dyDescent="0.2">
      <c r="A13" s="30"/>
      <c r="E13" s="31"/>
    </row>
    <row r="14" spans="1:14" ht="27.95" customHeight="1" x14ac:dyDescent="0.2">
      <c r="A14" s="55" t="s">
        <v>20</v>
      </c>
      <c r="B14" s="173" t="s">
        <v>185</v>
      </c>
      <c r="C14" s="174"/>
      <c r="D14" s="175">
        <f>SUM(D9:D13)</f>
        <v>170</v>
      </c>
      <c r="E14" s="178" t="s">
        <v>186</v>
      </c>
    </row>
    <row r="15" spans="1:14" x14ac:dyDescent="0.2">
      <c r="A15" s="25"/>
      <c r="B15" s="46"/>
      <c r="C15" s="26"/>
      <c r="D15" s="2"/>
      <c r="E15" s="27"/>
    </row>
    <row r="16" spans="1:14" x14ac:dyDescent="0.2">
      <c r="A16" s="69" t="s">
        <v>22</v>
      </c>
      <c r="B16" s="70"/>
      <c r="C16" s="70"/>
      <c r="D16" s="70"/>
      <c r="E16" s="71"/>
    </row>
    <row r="17" spans="1:6" x14ac:dyDescent="0.2">
      <c r="A17" s="213" t="s">
        <v>51</v>
      </c>
      <c r="B17" s="197"/>
      <c r="C17" s="197"/>
      <c r="D17" s="39"/>
      <c r="E17" s="40"/>
    </row>
    <row r="18" spans="1:6" x14ac:dyDescent="0.2">
      <c r="A18" s="208" t="s">
        <v>42</v>
      </c>
      <c r="B18" s="209"/>
      <c r="C18" s="209"/>
      <c r="D18" s="209"/>
      <c r="E18" s="210"/>
    </row>
    <row r="19" spans="1:6" x14ac:dyDescent="0.2">
      <c r="A19" s="14" t="s">
        <v>59</v>
      </c>
      <c r="B19" s="32"/>
      <c r="C19" s="32"/>
      <c r="D19" s="32"/>
      <c r="E19" s="32"/>
    </row>
    <row r="20" spans="1:6" ht="26.1" customHeight="1" x14ac:dyDescent="0.2">
      <c r="A20" s="213" t="s">
        <v>57</v>
      </c>
      <c r="B20" s="197"/>
      <c r="C20" s="197"/>
      <c r="D20" s="197"/>
      <c r="E20" s="214"/>
    </row>
    <row r="21" spans="1:6" x14ac:dyDescent="0.2">
      <c r="A21" s="48" t="s">
        <v>44</v>
      </c>
      <c r="B21" s="39"/>
      <c r="C21" s="39"/>
      <c r="D21" s="39"/>
      <c r="E21" s="40"/>
    </row>
    <row r="22" spans="1:6" x14ac:dyDescent="0.2">
      <c r="A22" s="48" t="s">
        <v>45</v>
      </c>
      <c r="B22" s="49"/>
      <c r="C22" s="63"/>
      <c r="D22" s="63"/>
      <c r="E22" s="9"/>
      <c r="F22" s="63"/>
    </row>
    <row r="23" spans="1:6" ht="12.75" customHeight="1" x14ac:dyDescent="0.2">
      <c r="A23" s="211" t="s">
        <v>39</v>
      </c>
      <c r="B23" s="212"/>
      <c r="C23" s="66"/>
      <c r="D23" s="66"/>
      <c r="E23" s="68"/>
      <c r="F23" s="66"/>
    </row>
    <row r="24" spans="1:6" x14ac:dyDescent="0.2">
      <c r="A24" s="72"/>
      <c r="B24" s="73"/>
      <c r="C24" s="73"/>
      <c r="D24" s="73"/>
      <c r="E24" s="74"/>
    </row>
  </sheetData>
  <sheetProtection password="C0E4" sheet="1" objects="1" scenarios="1"/>
  <mergeCells count="10">
    <mergeCell ref="A18:E18"/>
    <mergeCell ref="A23:B23"/>
    <mergeCell ref="A1:E1"/>
    <mergeCell ref="A17:C17"/>
    <mergeCell ref="A20:E20"/>
    <mergeCell ref="A6:E6"/>
    <mergeCell ref="B2:E2"/>
    <mergeCell ref="B3:E3"/>
    <mergeCell ref="B4:E4"/>
    <mergeCell ref="A5:E5"/>
  </mergeCells>
  <printOptions gridLines="1"/>
  <pageMargins left="0.70866141732283472" right="0.70866141732283472" top="0.74803149606299213" bottom="0.74803149606299213" header="0.31496062992125984" footer="0.31496062992125984"/>
  <pageSetup paperSize="9" scale="97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zoomScaleNormal="100" workbookViewId="0">
      <selection activeCell="C29" sqref="C29"/>
    </sheetView>
  </sheetViews>
  <sheetFormatPr defaultColWidth="9.140625" defaultRowHeight="12.75" x14ac:dyDescent="0.2"/>
  <cols>
    <col min="1" max="2" width="23.5703125" style="10" customWidth="1"/>
    <col min="3" max="5" width="27.5703125" style="10" customWidth="1"/>
    <col min="6" max="6" width="17.5703125" style="11" bestFit="1" customWidth="1"/>
    <col min="7" max="16384" width="9.140625" style="11"/>
  </cols>
  <sheetData>
    <row r="1" spans="1:6" ht="36" customHeight="1" x14ac:dyDescent="0.2">
      <c r="A1" s="198" t="s">
        <v>21</v>
      </c>
      <c r="B1" s="198"/>
      <c r="C1" s="198"/>
      <c r="D1" s="198"/>
      <c r="E1" s="198"/>
    </row>
    <row r="2" spans="1:6" ht="36" customHeight="1" x14ac:dyDescent="0.2">
      <c r="A2" s="41" t="s">
        <v>7</v>
      </c>
      <c r="B2" s="186" t="str">
        <f>Travel!B2</f>
        <v>Bay of Plenty District Health Board</v>
      </c>
      <c r="C2" s="186"/>
      <c r="D2" s="186"/>
      <c r="E2" s="186"/>
    </row>
    <row r="3" spans="1:6" ht="36" customHeight="1" x14ac:dyDescent="0.2">
      <c r="A3" s="41" t="s">
        <v>8</v>
      </c>
      <c r="B3" s="187" t="str">
        <f>Travel!B3</f>
        <v>Helen Mason</v>
      </c>
      <c r="C3" s="187"/>
      <c r="D3" s="187"/>
      <c r="E3" s="187"/>
    </row>
    <row r="4" spans="1:6" ht="36" customHeight="1" x14ac:dyDescent="0.2">
      <c r="A4" s="41" t="s">
        <v>3</v>
      </c>
      <c r="B4" s="187" t="str">
        <f>Travel!B4</f>
        <v xml:space="preserve">1 July 2016 to 30 June 2017 </v>
      </c>
      <c r="C4" s="187"/>
      <c r="D4" s="187"/>
      <c r="E4" s="187"/>
    </row>
    <row r="5" spans="1:6" ht="36" customHeight="1" x14ac:dyDescent="0.2">
      <c r="A5" s="188" t="s">
        <v>47</v>
      </c>
      <c r="B5" s="225"/>
      <c r="C5" s="204"/>
      <c r="D5" s="204"/>
      <c r="E5" s="205"/>
    </row>
    <row r="6" spans="1:6" ht="36" customHeight="1" x14ac:dyDescent="0.2">
      <c r="A6" s="222" t="s">
        <v>46</v>
      </c>
      <c r="B6" s="223"/>
      <c r="C6" s="223"/>
      <c r="D6" s="223"/>
      <c r="E6" s="224"/>
    </row>
    <row r="7" spans="1:6" ht="36" customHeight="1" x14ac:dyDescent="0.25">
      <c r="A7" s="220" t="s">
        <v>6</v>
      </c>
      <c r="B7" s="221"/>
      <c r="C7" s="5"/>
      <c r="D7" s="5"/>
      <c r="E7" s="20"/>
    </row>
    <row r="8" spans="1:6" ht="25.5" x14ac:dyDescent="0.2">
      <c r="A8" s="21" t="s">
        <v>0</v>
      </c>
      <c r="B8" s="2" t="s">
        <v>32</v>
      </c>
      <c r="C8" s="2" t="s">
        <v>31</v>
      </c>
      <c r="D8" s="2" t="s">
        <v>25</v>
      </c>
      <c r="E8" s="8" t="s">
        <v>2</v>
      </c>
    </row>
    <row r="9" spans="1:6" s="17" customFormat="1" x14ac:dyDescent="0.2">
      <c r="A9" s="138">
        <v>42791</v>
      </c>
      <c r="B9" s="139">
        <v>34.99</v>
      </c>
      <c r="C9" s="140" t="s">
        <v>126</v>
      </c>
      <c r="D9" s="140" t="s">
        <v>127</v>
      </c>
      <c r="E9" s="145"/>
    </row>
    <row r="10" spans="1:6" s="7" customFormat="1" x14ac:dyDescent="0.2">
      <c r="A10" s="141">
        <v>42837</v>
      </c>
      <c r="B10" s="142">
        <v>164.99</v>
      </c>
      <c r="C10" s="7" t="s">
        <v>144</v>
      </c>
      <c r="D10" s="143" t="s">
        <v>145</v>
      </c>
      <c r="E10" s="146" t="s">
        <v>82</v>
      </c>
      <c r="F10" s="144" t="s">
        <v>163</v>
      </c>
    </row>
    <row r="11" spans="1:6" x14ac:dyDescent="0.2">
      <c r="A11" s="136"/>
      <c r="B11" s="135"/>
      <c r="C11" s="135"/>
      <c r="D11" s="135"/>
      <c r="E11" s="137"/>
    </row>
    <row r="12" spans="1:6" x14ac:dyDescent="0.2">
      <c r="A12" s="136"/>
      <c r="B12" s="135"/>
      <c r="C12" s="135"/>
      <c r="D12" s="135"/>
      <c r="E12" s="137"/>
    </row>
    <row r="13" spans="1:6" ht="14.1" customHeight="1" x14ac:dyDescent="0.2">
      <c r="A13" s="34" t="s">
        <v>13</v>
      </c>
      <c r="B13" s="59">
        <f>SUM(B9:B12)</f>
        <v>199.98000000000002</v>
      </c>
      <c r="C13" s="15"/>
      <c r="D13" s="16"/>
      <c r="E13" s="33"/>
    </row>
    <row r="14" spans="1:6" ht="14.1" customHeight="1" x14ac:dyDescent="0.2">
      <c r="A14" s="147"/>
      <c r="B14" s="148"/>
      <c r="C14" s="149"/>
      <c r="D14" s="150"/>
      <c r="E14" s="81"/>
    </row>
    <row r="15" spans="1:6" ht="14.1" customHeight="1" x14ac:dyDescent="0.2">
      <c r="A15" s="75"/>
      <c r="B15" s="52"/>
      <c r="C15" s="76"/>
      <c r="D15" s="76"/>
      <c r="E15" s="77"/>
    </row>
    <row r="16" spans="1:6" x14ac:dyDescent="0.2">
      <c r="A16" s="38" t="s">
        <v>22</v>
      </c>
      <c r="B16" s="62"/>
      <c r="C16" s="62"/>
      <c r="D16" s="62"/>
      <c r="E16" s="64"/>
    </row>
    <row r="17" spans="1:6" x14ac:dyDescent="0.2">
      <c r="A17" s="213" t="s">
        <v>51</v>
      </c>
      <c r="B17" s="197"/>
      <c r="C17" s="197"/>
      <c r="D17" s="62"/>
      <c r="E17" s="64"/>
    </row>
    <row r="18" spans="1:6" ht="14.1" customHeight="1" x14ac:dyDescent="0.2">
      <c r="A18" s="50" t="s">
        <v>17</v>
      </c>
      <c r="B18" s="51"/>
      <c r="C18" s="62"/>
      <c r="D18" s="62"/>
      <c r="E18" s="64"/>
    </row>
    <row r="19" spans="1:6" x14ac:dyDescent="0.2">
      <c r="A19" s="48" t="s">
        <v>29</v>
      </c>
      <c r="B19" s="49"/>
      <c r="C19" s="63"/>
      <c r="D19" s="62"/>
      <c r="E19" s="64"/>
    </row>
    <row r="20" spans="1:6" ht="12.6" customHeight="1" x14ac:dyDescent="0.2">
      <c r="A20" s="208" t="s">
        <v>24</v>
      </c>
      <c r="B20" s="209"/>
      <c r="C20" s="209"/>
      <c r="D20" s="209"/>
      <c r="E20" s="210"/>
      <c r="F20" s="14"/>
    </row>
    <row r="21" spans="1:6" x14ac:dyDescent="0.2">
      <c r="A21" s="48" t="s">
        <v>48</v>
      </c>
      <c r="B21" s="49"/>
      <c r="C21" s="63"/>
      <c r="D21" s="63"/>
      <c r="E21" s="9"/>
      <c r="F21" s="63"/>
    </row>
    <row r="22" spans="1:6" ht="12.75" customHeight="1" x14ac:dyDescent="0.2">
      <c r="A22" s="211" t="s">
        <v>39</v>
      </c>
      <c r="B22" s="212"/>
      <c r="C22" s="66"/>
      <c r="D22" s="66"/>
      <c r="E22" s="68"/>
      <c r="F22" s="66"/>
    </row>
    <row r="23" spans="1:6" x14ac:dyDescent="0.2">
      <c r="A23" s="78"/>
      <c r="B23" s="53"/>
      <c r="C23" s="79"/>
      <c r="D23" s="79"/>
      <c r="E23" s="80"/>
      <c r="F23" s="14"/>
    </row>
    <row r="24" spans="1:6" x14ac:dyDescent="0.2">
      <c r="A24" s="18"/>
      <c r="B24" s="13"/>
      <c r="C24" s="13"/>
      <c r="D24" s="13"/>
      <c r="E24" s="47"/>
      <c r="F24" s="14"/>
    </row>
    <row r="25" spans="1:6" x14ac:dyDescent="0.2">
      <c r="A25" s="18"/>
      <c r="B25" s="13"/>
      <c r="C25" s="13"/>
      <c r="D25" s="13"/>
      <c r="E25" s="47"/>
      <c r="F25" s="14"/>
    </row>
    <row r="26" spans="1:6" x14ac:dyDescent="0.2">
      <c r="A26" s="18"/>
      <c r="B26" s="13"/>
      <c r="C26" s="13"/>
      <c r="D26" s="13"/>
      <c r="E26" s="47"/>
      <c r="F26" s="14"/>
    </row>
    <row r="27" spans="1:6" x14ac:dyDescent="0.2">
      <c r="A27" s="18"/>
      <c r="B27" s="13"/>
      <c r="C27" s="13"/>
      <c r="D27" s="13"/>
      <c r="E27" s="47"/>
      <c r="F27" s="14"/>
    </row>
    <row r="28" spans="1:6" x14ac:dyDescent="0.2">
      <c r="A28" s="47"/>
      <c r="B28" s="47"/>
      <c r="C28" s="47"/>
      <c r="D28" s="47"/>
      <c r="E28" s="47"/>
    </row>
    <row r="29" spans="1:6" x14ac:dyDescent="0.2">
      <c r="A29" s="47"/>
      <c r="B29" s="47"/>
      <c r="C29" s="47"/>
      <c r="D29" s="47"/>
      <c r="E29" s="47"/>
    </row>
  </sheetData>
  <sheetProtection password="C0E4" sheet="1" objects="1" scenarios="1"/>
  <mergeCells count="10">
    <mergeCell ref="A22:B22"/>
    <mergeCell ref="A20:E20"/>
    <mergeCell ref="A1:E1"/>
    <mergeCell ref="A17:C17"/>
    <mergeCell ref="A7:B7"/>
    <mergeCell ref="B2:E2"/>
    <mergeCell ref="B3:E3"/>
    <mergeCell ref="B4:E4"/>
    <mergeCell ref="A6:E6"/>
    <mergeCell ref="A5:E5"/>
  </mergeCells>
  <printOptions gridLines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Document" ma:contentTypeID="0x010100AAAAAAAAAAAAAAAAAAAAAAAAAAAAAA02007CF3E92E6EE1AC4C8CC70CBEE89E7F35" ma:contentTypeVersion="4" ma:contentTypeDescription="Standard Electronic Document" ma:contentTypeScope="" ma:versionID="7ca1fda8bd0deaf22f047283c6bc0ce8">
  <xsd:schema xmlns:xsd="http://www.w3.org/2001/XMLSchema" xmlns:xs="http://www.w3.org/2001/XMLSchema" xmlns:p="http://schemas.microsoft.com/office/2006/metadata/properties" xmlns:ns2="e21cbe00-2104-4159-b9b9-bd54555d1bf2" targetNamespace="http://schemas.microsoft.com/office/2006/metadata/properties" ma:root="true" ma:fieldsID="c415c66cf5ba3a878ca5fb7267360728" ns2:_="">
    <xsd:import namespace="e21cbe00-2104-4159-b9b9-bd54555d1bf2"/>
    <xsd:element name="properties">
      <xsd:complexType>
        <xsd:sequence>
          <xsd:element name="documentManagement">
            <xsd:complexType>
              <xsd:all>
                <xsd:element ref="ns2:PRA_Type" minOccurs="0"/>
                <xsd:element ref="ns2:Aggregation_Status" minOccurs="0"/>
                <xsd:element ref="ns2:RecordID" minOccurs="0"/>
                <xsd:element ref="ns2:Read_Only_Status" minOccurs="0"/>
                <xsd:element ref="ns2:Authoritative_Version" minOccurs="0"/>
                <xsd:element ref="ns2:PRA_Text_1" minOccurs="0"/>
                <xsd:element ref="ns2:PRA_Text_2" minOccurs="0"/>
                <xsd:element ref="ns2:PRA_Text_3" minOccurs="0"/>
                <xsd:element ref="ns2:PRA_Text_4" minOccurs="0"/>
                <xsd:element ref="ns2:PRA_Text_5" minOccurs="0"/>
                <xsd:element ref="ns2:PRA_Date_1" minOccurs="0"/>
                <xsd:element ref="ns2:PRA_Date_2" minOccurs="0"/>
                <xsd:element ref="ns2:PRA_Date_3" minOccurs="0"/>
                <xsd:element ref="ns2:PRA_Date_Trigger" minOccurs="0"/>
                <xsd:element ref="ns2:PRA_Date_Disposal" minOccurs="0"/>
                <xsd:element ref="ns2:DocumentType"/>
                <xsd:element ref="ns2:Key_x0020_Words" minOccurs="0"/>
                <xsd:element ref="ns2:Record_Type"/>
                <xsd:element ref="ns2:Related_People" minOccurs="0"/>
                <xsd:element ref="ns2:Narrative" minOccurs="0"/>
                <xsd:element ref="ns2:Target_Audience" minOccurs="0"/>
                <xsd:element ref="ns2:Original_Document" minOccurs="0"/>
                <xsd:element ref="ns2:Function" minOccurs="0"/>
                <xsd:element ref="ns2:Activity" minOccurs="0"/>
                <xsd:element ref="ns2:Subactivity" minOccurs="0"/>
                <xsd:element ref="ns2:Case" minOccurs="0"/>
                <xsd:element ref="ns2:FunctionGroup" minOccurs="0"/>
                <xsd:element ref="ns2:Project" minOccurs="0"/>
                <xsd:element ref="ns2:CategoryName" minOccurs="0"/>
                <xsd:element ref="ns2:CategoryValue" minOccurs="0"/>
                <xsd:element ref="ns2:Volu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1cbe00-2104-4159-b9b9-bd54555d1bf2" elementFormDefault="qualified">
    <xsd:import namespace="http://schemas.microsoft.com/office/2006/documentManagement/types"/>
    <xsd:import namespace="http://schemas.microsoft.com/office/infopath/2007/PartnerControls"/>
    <xsd:element name="PRA_Type" ma:index="2" nillable="true" ma:displayName="PRA Type" ma:default="Doc" ma:hidden="true" ma:internalName="PRAType">
      <xsd:simpleType>
        <xsd:restriction base="dms:Text"/>
      </xsd:simpleType>
    </xsd:element>
    <xsd:element name="Aggregation_Status" ma:index="3" nillable="true" ma:displayName="Aggregation Status" ma:default="Normal" ma:hidden="true" ma:internalName="AggregationStatus">
      <xsd:simpleType>
        <xsd:restriction base="dms:Choice">
          <xsd:enumeration value="Delete Soon"/>
          <xsd:enumeration value="Transfer Soon"/>
          <xsd:enumeration value="Appraise Soon"/>
          <xsd:enumeration value="Delete"/>
          <xsd:enumeration value="Transfer"/>
          <xsd:enumeration value="Appraise"/>
          <xsd:enumeration value="Hold"/>
          <xsd:enumeration value="Normal"/>
        </xsd:restriction>
      </xsd:simpleType>
    </xsd:element>
    <xsd:element name="RecordID" ma:index="4" nillable="true" ma:displayName="RecordID" ma:hidden="true" ma:internalName="RecordID" ma:readOnly="true">
      <xsd:simpleType>
        <xsd:restriction base="dms:Text"/>
      </xsd:simpleType>
    </xsd:element>
    <xsd:element name="Read_Only_Status" ma:index="5" nillable="true" ma:displayName="Read Only Status" ma:default="Open" ma:hidden="true" ma:internalName="ReadOnlyStatus">
      <xsd:simpleType>
        <xsd:restriction base="dms:Choice">
          <xsd:enumeration value="Open"/>
          <xsd:enumeration value="Document"/>
          <xsd:enumeration value="Document and Metadata"/>
        </xsd:restriction>
      </xsd:simpleType>
    </xsd:element>
    <xsd:element name="Authoritative_Version" ma:index="6" nillable="true" ma:displayName="Authoritative Version" ma:default="0" ma:hidden="true" ma:internalName="AuthoritativeVersion">
      <xsd:simpleType>
        <xsd:restriction base="dms:Boolean"/>
      </xsd:simpleType>
    </xsd:element>
    <xsd:element name="PRA_Text_1" ma:index="7" nillable="true" ma:displayName="PRA Text 1" ma:hidden="true" ma:internalName="PraText1">
      <xsd:simpleType>
        <xsd:restriction base="dms:Text"/>
      </xsd:simpleType>
    </xsd:element>
    <xsd:element name="PRA_Text_2" ma:index="8" nillable="true" ma:displayName="PRA Text 2" ma:hidden="true" ma:internalName="PraText2">
      <xsd:simpleType>
        <xsd:restriction base="dms:Text"/>
      </xsd:simpleType>
    </xsd:element>
    <xsd:element name="PRA_Text_3" ma:index="9" nillable="true" ma:displayName="PRA Text 3" ma:hidden="true" ma:internalName="PraText3">
      <xsd:simpleType>
        <xsd:restriction base="dms:Text"/>
      </xsd:simpleType>
    </xsd:element>
    <xsd:element name="PRA_Text_4" ma:index="10" nillable="true" ma:displayName="PRA Text 4" ma:hidden="true" ma:internalName="PraText4">
      <xsd:simpleType>
        <xsd:restriction base="dms:Text"/>
      </xsd:simpleType>
    </xsd:element>
    <xsd:element name="PRA_Text_5" ma:index="11" nillable="true" ma:displayName="PRA Text 5" ma:hidden="true" ma:internalName="PraText5">
      <xsd:simpleType>
        <xsd:restriction base="dms:Text"/>
      </xsd:simpleType>
    </xsd:element>
    <xsd:element name="PRA_Date_1" ma:index="12" nillable="true" ma:displayName="PRA Date 1" ma:format="DateTime" ma:hidden="true" ma:internalName="PraDate1">
      <xsd:simpleType>
        <xsd:restriction base="dms:DateTime"/>
      </xsd:simpleType>
    </xsd:element>
    <xsd:element name="PRA_Date_2" ma:index="13" nillable="true" ma:displayName="PRA Date 2" ma:format="DateTime" ma:hidden="true" ma:internalName="PraDate2">
      <xsd:simpleType>
        <xsd:restriction base="dms:DateTime"/>
      </xsd:simpleType>
    </xsd:element>
    <xsd:element name="PRA_Date_3" ma:index="14" nillable="true" ma:displayName="PRA Date 3" ma:format="DateTime" ma:hidden="true" ma:internalName="PraDate3">
      <xsd:simpleType>
        <xsd:restriction base="dms:DateTime"/>
      </xsd:simpleType>
    </xsd:element>
    <xsd:element name="PRA_Date_Trigger" ma:index="15" nillable="true" ma:displayName="PRA Date Trigger" ma:format="DateTime" ma:hidden="true" ma:internalName="PraDateTrigger">
      <xsd:simpleType>
        <xsd:restriction base="dms:DateTime"/>
      </xsd:simpleType>
    </xsd:element>
    <xsd:element name="PRA_Date_Disposal" ma:index="16" nillable="true" ma:displayName="PRA Date Disposal" ma:format="DateTime" ma:hidden="true" ma:internalName="PraDateDisposal">
      <xsd:simpleType>
        <xsd:restriction base="dms:DateTime"/>
      </xsd:simpleType>
    </xsd:element>
    <xsd:element name="DocumentType" ma:index="17" ma:displayName="Document Type" ma:format="Dropdown" ma:internalName="DocumentType" ma:readOnly="false">
      <xsd:simpleType>
        <xsd:restriction base="dms:Choice">
          <xsd:enumeration value="Certificate"/>
          <xsd:enumeration value="Contract"/>
          <xsd:enumeration value="Correspondence"/>
          <xsd:enumeration value="Image - drawings, photos, etc"/>
          <xsd:enumeration value="Meeting – agenda, minutes"/>
          <xsd:enumeration value="Model – calculation"/>
          <xsd:enumeration value="Plan"/>
          <xsd:enumeration value="Policy - protocols, guidelines, procedures"/>
          <xsd:enumeration value="Presentation / Publication"/>
          <xsd:enumeration value="Quotes / Invoices"/>
          <xsd:enumeration value="Reference"/>
          <xsd:enumeration value="Report"/>
          <xsd:enumeration value="Request"/>
          <xsd:enumeration value="Schedule – register"/>
          <xsd:enumeration value="Specification"/>
          <xsd:enumeration value="Survey"/>
        </xsd:restriction>
      </xsd:simpleType>
    </xsd:element>
    <xsd:element name="Key_x0020_Words" ma:index="18" nillable="true" ma:displayName="Key Words" ma:format="Dropdown" ma:internalName="Key_x0020_Words">
      <xsd:simpleType>
        <xsd:union memberTypes="dms:Text">
          <xsd:simpleType>
            <xsd:restriction base="dms:Choice">
              <xsd:enumeration value="Contact Details"/>
              <xsd:enumeration value="Crown Storage"/>
              <xsd:enumeration value="Exec Monthly Reports"/>
              <xsd:enumeration value="Exec Retreat"/>
              <xsd:enumeration value="Expenses"/>
              <xsd:enumeration value="Human Resources"/>
              <xsd:enumeration value="Maps"/>
              <xsd:enumeration value="Meeting Schedules"/>
              <xsd:enumeration value="Signatures"/>
              <xsd:enumeration value="Staff Forums"/>
              <xsd:enumeration value="Strategic Pay"/>
              <xsd:enumeration value="Technology"/>
              <xsd:enumeration value="Training"/>
              <xsd:enumeration value="Travel"/>
              <xsd:enumeration value="Venue Info"/>
              <xsd:enumeration value="Work Plan"/>
            </xsd:restriction>
          </xsd:simpleType>
        </xsd:union>
      </xsd:simpleType>
    </xsd:element>
    <xsd:element name="Record_Type" ma:index="19" ma:displayName="Business Value" ma:default="Normal" ma:format="Dropdown" ma:internalName="RecordType">
      <xsd:simpleType>
        <xsd:restriction base="dms:Choice">
          <xsd:enumeration value="Housekeeping"/>
          <xsd:enumeration value="Long Term Value"/>
          <xsd:enumeration value="Superseded"/>
          <xsd:enumeration value="Normal"/>
          <xsd:enumeration value="Deleted"/>
        </xsd:restriction>
      </xsd:simpleType>
    </xsd:element>
    <xsd:element name="Related_People" ma:index="20" nillable="true" ma:displayName="Related People" ma:list="UserInfo" ma:internalName="RelatedPeopl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Narrative" ma:index="21" nillable="true" ma:displayName="Narrative" ma:internalName="Narrative">
      <xsd:simpleType>
        <xsd:restriction base="dms:Note">
          <xsd:maxLength value="255"/>
        </xsd:restriction>
      </xsd:simpleType>
    </xsd:element>
    <xsd:element name="Target_Audience" ma:index="25" nillable="true" ma:displayName="Target Audience" ma:default="Internal" ma:format="RadioButtons" ma:hidden="true" ma:internalName="TargetAudience">
      <xsd:simpleType>
        <xsd:union memberTypes="dms:Text">
          <xsd:simpleType>
            <xsd:restriction base="dms:Choice">
              <xsd:enumeration value="Internal"/>
              <xsd:enumeration value="External"/>
            </xsd:restriction>
          </xsd:simpleType>
        </xsd:union>
      </xsd:simpleType>
    </xsd:element>
    <xsd:element name="Original_Document" ma:index="28" nillable="true" ma:displayName="Original Document" ma:hidden="true" ma:internalName="OriginalDocument">
      <xsd:simpleType>
        <xsd:restriction base="dms:Text"/>
      </xsd:simpleType>
    </xsd:element>
    <xsd:element name="Function" ma:index="30" nillable="true" ma:displayName="Function" ma:default="Leadership" ma:hidden="true" ma:internalName="Function" ma:readOnly="false">
      <xsd:simpleType>
        <xsd:restriction base="dms:Text">
          <xsd:maxLength value="55"/>
        </xsd:restriction>
      </xsd:simpleType>
    </xsd:element>
    <xsd:element name="Activity" ma:index="31" nillable="true" ma:displayName="Activity" ma:default="CEO Administration" ma:hidden="true" ma:internalName="Activity" ma:readOnly="false">
      <xsd:simpleType>
        <xsd:restriction base="dms:Text">
          <xsd:maxLength value="55"/>
        </xsd:restriction>
      </xsd:simpleType>
    </xsd:element>
    <xsd:element name="Subactivity" ma:index="32" nillable="true" ma:displayName="Subactivity" ma:hidden="true" ma:internalName="Subactivity" ma:readOnly="false">
      <xsd:simpleType>
        <xsd:restriction base="dms:Text">
          <xsd:maxLength value="255"/>
        </xsd:restriction>
      </xsd:simpleType>
    </xsd:element>
    <xsd:element name="Case" ma:index="33" nillable="true" ma:displayName="Case" ma:hidden="true" ma:internalName="Case" ma:readOnly="false">
      <xsd:simpleType>
        <xsd:restriction base="dms:Text">
          <xsd:maxLength value="255"/>
        </xsd:restriction>
      </xsd:simpleType>
    </xsd:element>
    <xsd:element name="FunctionGroup" ma:index="34" nillable="true" ma:displayName="Function Group" ma:default="NA" ma:format="RadioButtons" ma:hidden="true" ma:internalName="FunctionGroup" ma:readOnly="false">
      <xsd:simpleType>
        <xsd:union memberTypes="dms:Text">
          <xsd:simpleType>
            <xsd:restriction base="dms:Choice">
              <xsd:enumeration value="NA"/>
            </xsd:restriction>
          </xsd:simpleType>
        </xsd:union>
      </xsd:simpleType>
    </xsd:element>
    <xsd:element name="Project" ma:index="35" nillable="true" ma:displayName="Project" ma:hidden="true" ma:internalName="Project" ma:readOnly="false">
      <xsd:simpleType>
        <xsd:restriction base="dms:Text">
          <xsd:maxLength value="255"/>
        </xsd:restriction>
      </xsd:simpleType>
    </xsd:element>
    <xsd:element name="CategoryName" ma:index="36" nillable="true" ma:displayName="Category Name" ma:default="NA" ma:format="RadioButtons" ma:hidden="true" ma:internalName="CategoryName" ma:readOnly="false">
      <xsd:simpleType>
        <xsd:union memberTypes="dms:Text">
          <xsd:simpleType>
            <xsd:restriction base="dms:Choice">
              <xsd:enumeration value="NA"/>
            </xsd:restriction>
          </xsd:simpleType>
        </xsd:union>
      </xsd:simpleType>
    </xsd:element>
    <xsd:element name="CategoryValue" ma:index="37" nillable="true" ma:displayName="Category Value" ma:default="NA" ma:format="RadioButtons" ma:hidden="true" ma:internalName="CategoryValue" ma:readOnly="false">
      <xsd:simpleType>
        <xsd:union memberTypes="dms:Text">
          <xsd:simpleType>
            <xsd:restriction base="dms:Choice">
              <xsd:enumeration value="NA"/>
            </xsd:restriction>
          </xsd:simpleType>
        </xsd:union>
      </xsd:simpleType>
    </xsd:element>
    <xsd:element name="Volume" ma:index="38" nillable="true" ma:displayName="Volume" ma:default="NA" ma:format="RadioButtons" ma:hidden="true" ma:internalName="Volume" ma:readOnly="false">
      <xsd:simpleType>
        <xsd:union memberTypes="dms:Text">
          <xsd:simpleType>
            <xsd:restriction base="dms:Choice">
              <xsd:enumeration value="NA"/>
            </xsd:restriction>
          </xsd:simpleType>
        </xsd:un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ggregation_Status xmlns="e21cbe00-2104-4159-b9b9-bd54555d1bf2">Normal</Aggregation_Status>
    <PRA_Date_2 xmlns="e21cbe00-2104-4159-b9b9-bd54555d1bf2" xsi:nil="true"/>
    <PRA_Date_Trigger xmlns="e21cbe00-2104-4159-b9b9-bd54555d1bf2" xsi:nil="true"/>
    <PRA_Type xmlns="e21cbe00-2104-4159-b9b9-bd54555d1bf2">Doc</PRA_Type>
    <Related_People xmlns="e21cbe00-2104-4159-b9b9-bd54555d1bf2">
      <UserInfo>
        <DisplayName/>
        <AccountId xsi:nil="true"/>
        <AccountType/>
      </UserInfo>
    </Related_People>
    <Read_Only_Status xmlns="e21cbe00-2104-4159-b9b9-bd54555d1bf2">Open</Read_Only_Status>
    <Target_Audience xmlns="e21cbe00-2104-4159-b9b9-bd54555d1bf2">Internal</Target_Audience>
    <Function xmlns="e21cbe00-2104-4159-b9b9-bd54555d1bf2">Leadership</Function>
    <Volume xmlns="e21cbe00-2104-4159-b9b9-bd54555d1bf2">NA</Volume>
    <PRA_Date_3 xmlns="e21cbe00-2104-4159-b9b9-bd54555d1bf2" xsi:nil="true"/>
    <Project xmlns="e21cbe00-2104-4159-b9b9-bd54555d1bf2" xsi:nil="true"/>
    <Authoritative_Version xmlns="e21cbe00-2104-4159-b9b9-bd54555d1bf2">false</Authoritative_Version>
    <CategoryValue xmlns="e21cbe00-2104-4159-b9b9-bd54555d1bf2">NA</CategoryValue>
    <PRA_Date_Disposal xmlns="e21cbe00-2104-4159-b9b9-bd54555d1bf2" xsi:nil="true"/>
    <DocumentType xmlns="e21cbe00-2104-4159-b9b9-bd54555d1bf2">Report</DocumentType>
    <Activity xmlns="e21cbe00-2104-4159-b9b9-bd54555d1bf2">CEO Administration</Activity>
    <FunctionGroup xmlns="e21cbe00-2104-4159-b9b9-bd54555d1bf2">NA</FunctionGroup>
    <PRA_Text_3 xmlns="e21cbe00-2104-4159-b9b9-bd54555d1bf2" xsi:nil="true"/>
    <Narrative xmlns="e21cbe00-2104-4159-b9b9-bd54555d1bf2" xsi:nil="true"/>
    <CategoryName xmlns="e21cbe00-2104-4159-b9b9-bd54555d1bf2">NA</CategoryName>
    <Key_x0020_Words xmlns="e21cbe00-2104-4159-b9b9-bd54555d1bf2">Expenses</Key_x0020_Words>
    <Case xmlns="e21cbe00-2104-4159-b9b9-bd54555d1bf2" xsi:nil="true"/>
    <PRA_Text_2 xmlns="e21cbe00-2104-4159-b9b9-bd54555d1bf2" xsi:nil="true"/>
    <PRA_Text_5 xmlns="e21cbe00-2104-4159-b9b9-bd54555d1bf2" xsi:nil="true"/>
    <PRA_Date_1 xmlns="e21cbe00-2104-4159-b9b9-bd54555d1bf2" xsi:nil="true"/>
    <Original_Document xmlns="e21cbe00-2104-4159-b9b9-bd54555d1bf2" xsi:nil="true"/>
    <Subactivity xmlns="e21cbe00-2104-4159-b9b9-bd54555d1bf2" xsi:nil="true"/>
    <PRA_Text_1 xmlns="e21cbe00-2104-4159-b9b9-bd54555d1bf2" xsi:nil="true"/>
    <PRA_Text_4 xmlns="e21cbe00-2104-4159-b9b9-bd54555d1bf2" xsi:nil="true"/>
    <Record_Type xmlns="e21cbe00-2104-4159-b9b9-bd54555d1bf2">Normal</Record_Type>
    <RecordID xmlns="e21cbe00-2104-4159-b9b9-bd54555d1bf2">345408</RecordID>
  </documentManagement>
</p:properties>
</file>

<file path=customXml/itemProps1.xml><?xml version="1.0" encoding="utf-8"?>
<ds:datastoreItem xmlns:ds="http://schemas.openxmlformats.org/officeDocument/2006/customXml" ds:itemID="{087903AC-28A3-43C9-8FBE-63309C279D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21cbe00-2104-4159-b9b9-bd54555d1bf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55A5F50-A1EE-4FA3-8A8C-E77106B4FA1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18345FF-473B-449A-B459-892423FFBE49}">
  <ds:schemaRefs>
    <ds:schemaRef ds:uri="http://purl.org/dc/dcmitype/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e21cbe00-2104-4159-b9b9-bd54555d1bf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Travel</vt:lpstr>
      <vt:lpstr>Hospitality</vt:lpstr>
      <vt:lpstr>Gifts and Benefits</vt:lpstr>
      <vt:lpstr>All other  expenses</vt:lpstr>
      <vt:lpstr>'All other  expenses'!Print_Area</vt:lpstr>
      <vt:lpstr>'Gifts and Benefits'!Print_Area</vt:lpstr>
      <vt:lpstr>Hospitality!Print_Area</vt:lpstr>
      <vt:lpstr>Travel!Print_Area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2017-06-13T23:11:03Z</dcterms:created>
  <dcterms:modified xsi:type="dcterms:W3CDTF">2017-12-12T03:48:47Z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0x010100AAAAAAAAAAAAAAAAAAAAAAAAAAAAAA02007CF3E92E6EE1AC4C8CC70CBEE89E7F35</vt:lpwstr>
  </property>
  <property fmtid="{D5CDD505-2E9C-101B-9397-08002B2CF9AE}" pid="3" name="_ModerationStatus">
    <vt:lpwstr>0</vt:lpwstr>
  </property>
</Properties>
</file>